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135"/>
  </bookViews>
  <sheets>
    <sheet name="月別推移 H18.3-" sheetId="4" r:id="rId1"/>
    <sheet name="第1表人口世帯数月別推移 H27.10-" sheetId="8" r:id="rId2"/>
    <sheet name="第10表男女別増減 H30.3-" sheetId="7" r:id="rId3"/>
  </sheets>
  <definedNames>
    <definedName name="_xlnm.Print_Area" localSheetId="2">'第10表男女別増減 H30.3-'!$A$1:$X$214</definedName>
    <definedName name="_xlnm.Print_Area" localSheetId="1">'第1表人口世帯数月別推移 H27.10-'!$A$1:$X$148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<sst xmlns="http://schemas.openxmlformats.org/spreadsheetml/2006/main" xmlns:r="http://schemas.openxmlformats.org/officeDocument/2006/relationships" count="139" uniqueCount="139">
  <si>
    <t>県外・国外</t>
    <rPh sb="0" eb="2">
      <t>ケンガイ</t>
    </rPh>
    <rPh sb="3" eb="5">
      <t>コクガイ</t>
    </rPh>
    <phoneticPr fontId="14"/>
  </si>
  <si>
    <t>3月</t>
  </si>
  <si>
    <t>8月</t>
  </si>
  <si>
    <t>7月</t>
  </si>
  <si>
    <t>一 世 帯
当 た り
人　  員</t>
  </si>
  <si>
    <t>総数</t>
    <rPh sb="0" eb="2">
      <t>ソウスウ</t>
    </rPh>
    <phoneticPr fontId="14"/>
  </si>
  <si>
    <t>社会増減数</t>
    <rPh sb="0" eb="2">
      <t>シャカイ</t>
    </rPh>
    <rPh sb="2" eb="4">
      <t>ゾウゲン</t>
    </rPh>
    <rPh sb="4" eb="5">
      <t>スウ</t>
    </rPh>
    <phoneticPr fontId="14"/>
  </si>
  <si>
    <t>令和５年</t>
    <rPh sb="0" eb="2">
      <t>レイワ</t>
    </rPh>
    <rPh sb="3" eb="4">
      <t>ネン</t>
    </rPh>
    <phoneticPr fontId="14"/>
  </si>
  <si>
    <t>人口増減数</t>
    <rPh sb="0" eb="2">
      <t>ジンコウ</t>
    </rPh>
    <rPh sb="2" eb="4">
      <t>ゾウゲン</t>
    </rPh>
    <rPh sb="4" eb="5">
      <t>スウ</t>
    </rPh>
    <phoneticPr fontId="14"/>
  </si>
  <si>
    <t xml:space="preserve">            11月</t>
  </si>
  <si>
    <t>男</t>
  </si>
  <si>
    <t>10月</t>
    <rPh sb="2" eb="3">
      <t>ツキ</t>
    </rPh>
    <phoneticPr fontId="14"/>
  </si>
  <si>
    <t xml:space="preserve">            12月</t>
  </si>
  <si>
    <t xml:space="preserve">            2月</t>
  </si>
  <si>
    <t>人口増減</t>
  </si>
  <si>
    <t>転入</t>
    <rPh sb="0" eb="2">
      <t>テンニュウ</t>
    </rPh>
    <phoneticPr fontId="14"/>
  </si>
  <si>
    <t xml:space="preserve">            5月</t>
  </si>
  <si>
    <t>増減率</t>
    <rPh sb="0" eb="3">
      <t>ゾウゲンリツ</t>
    </rPh>
    <phoneticPr fontId="14"/>
  </si>
  <si>
    <t>出生率</t>
    <rPh sb="0" eb="3">
      <t>シュッショウリツ</t>
    </rPh>
    <phoneticPr fontId="14"/>
  </si>
  <si>
    <t>男</t>
    <rPh sb="0" eb="1">
      <t>オトコ</t>
    </rPh>
    <phoneticPr fontId="14"/>
  </si>
  <si>
    <t>9月</t>
  </si>
  <si>
    <t>人　口　増　減</t>
    <rPh sb="0" eb="1">
      <t>ヒト</t>
    </rPh>
    <rPh sb="2" eb="3">
      <t>クチ</t>
    </rPh>
    <rPh sb="4" eb="5">
      <t>ゾウ</t>
    </rPh>
    <rPh sb="6" eb="7">
      <t>ゲン</t>
    </rPh>
    <phoneticPr fontId="14"/>
  </si>
  <si>
    <t>女</t>
    <rPh sb="0" eb="1">
      <t>オンナ</t>
    </rPh>
    <phoneticPr fontId="14"/>
  </si>
  <si>
    <t>自然動態</t>
    <rPh sb="0" eb="2">
      <t>シゼン</t>
    </rPh>
    <rPh sb="2" eb="4">
      <t>ドウタイ</t>
    </rPh>
    <phoneticPr fontId="14"/>
  </si>
  <si>
    <t>増減数</t>
    <rPh sb="0" eb="2">
      <t>ゾウゲン</t>
    </rPh>
    <rPh sb="2" eb="3">
      <t>スウ</t>
    </rPh>
    <phoneticPr fontId="14"/>
  </si>
  <si>
    <t>県外
からの
転入
者数</t>
    <rPh sb="0" eb="2">
      <t>ケンガイ</t>
    </rPh>
    <rPh sb="7" eb="9">
      <t>テンニュウ</t>
    </rPh>
    <rPh sb="10" eb="11">
      <t>シャ</t>
    </rPh>
    <rPh sb="11" eb="12">
      <t>カズ</t>
    </rPh>
    <phoneticPr fontId="14"/>
  </si>
  <si>
    <t>月間増減数</t>
    <rPh sb="0" eb="2">
      <t>ゲッカン</t>
    </rPh>
    <rPh sb="2" eb="4">
      <t>ゾウゲン</t>
    </rPh>
    <rPh sb="4" eb="5">
      <t>スウ</t>
    </rPh>
    <phoneticPr fontId="14"/>
  </si>
  <si>
    <t>転出</t>
    <rPh sb="0" eb="2">
      <t>テンシュツ</t>
    </rPh>
    <phoneticPr fontId="14"/>
  </si>
  <si>
    <t>令和7年1月</t>
  </si>
  <si>
    <t>令和6年1月</t>
  </si>
  <si>
    <t>平成１９年</t>
    <rPh sb="0" eb="2">
      <t>へいせい</t>
    </rPh>
    <rPh sb="4" eb="5">
      <t>ねん</t>
    </rPh>
    <phoneticPr fontId="6" type="Hiragana"/>
  </si>
  <si>
    <t>12月</t>
  </si>
  <si>
    <t>平成３１、令和元年</t>
    <rPh sb="0" eb="2">
      <t>へいせい</t>
    </rPh>
    <rPh sb="5" eb="7">
      <t>れいわ</t>
    </rPh>
    <rPh sb="7" eb="8">
      <t>がん</t>
    </rPh>
    <rPh sb="8" eb="9">
      <t>ねん</t>
    </rPh>
    <phoneticPr fontId="6" type="Hiragana"/>
  </si>
  <si>
    <t>1月</t>
  </si>
  <si>
    <t>日南町の推計人口と世帯数の推移</t>
    <rPh sb="0" eb="3">
      <t>ニチナンチョウ</t>
    </rPh>
    <rPh sb="4" eb="6">
      <t>スイケイ</t>
    </rPh>
    <rPh sb="6" eb="7">
      <t>ヒト</t>
    </rPh>
    <phoneticPr fontId="14"/>
  </si>
  <si>
    <t>2月</t>
  </si>
  <si>
    <t>4月</t>
  </si>
  <si>
    <t>5月</t>
  </si>
  <si>
    <t>6月</t>
  </si>
  <si>
    <t>10月</t>
  </si>
  <si>
    <t>11月</t>
  </si>
  <si>
    <t>注）自然増減率、出生率、死亡率、社会増減率は次の式により、年率換算したものである。</t>
  </si>
  <si>
    <t>注　1　各月の人口は、当該月の１日現在の人口。</t>
  </si>
  <si>
    <t>死亡率</t>
    <rPh sb="0" eb="3">
      <t>シボウリツ</t>
    </rPh>
    <phoneticPr fontId="14"/>
  </si>
  <si>
    <t>女</t>
  </si>
  <si>
    <t>人口千人当
社会増減率</t>
    <rPh sb="0" eb="2">
      <t>ジンコウ</t>
    </rPh>
    <rPh sb="2" eb="3">
      <t>セン</t>
    </rPh>
    <rPh sb="3" eb="4">
      <t>ニン</t>
    </rPh>
    <rPh sb="4" eb="5">
      <t>ア</t>
    </rPh>
    <rPh sb="6" eb="8">
      <t>シャカイ</t>
    </rPh>
    <rPh sb="8" eb="10">
      <t>ゾウゲン</t>
    </rPh>
    <rPh sb="10" eb="11">
      <t>リツ</t>
    </rPh>
    <phoneticPr fontId="14"/>
  </si>
  <si>
    <t>◎令和2年10月は推計人口と国勢調査の人口総数で100人以上の誤差が出ている</t>
    <rPh sb="1" eb="3">
      <t>レイワ</t>
    </rPh>
    <rPh sb="4" eb="5">
      <t>トシ</t>
    </rPh>
    <rPh sb="7" eb="8">
      <t>ガツ</t>
    </rPh>
    <rPh sb="9" eb="11">
      <t>スイケイ</t>
    </rPh>
    <rPh sb="11" eb="13">
      <t>ジンコウ</t>
    </rPh>
    <rPh sb="14" eb="16">
      <t>コクセイ</t>
    </rPh>
    <rPh sb="16" eb="18">
      <t>チョウサ</t>
    </rPh>
    <rPh sb="19" eb="21">
      <t>ジンコウ</t>
    </rPh>
    <rPh sb="21" eb="23">
      <t>ソウスウ</t>
    </rPh>
    <rPh sb="27" eb="30">
      <t>ニンイジョウ</t>
    </rPh>
    <rPh sb="31" eb="33">
      <t>ゴサ</t>
    </rPh>
    <rPh sb="34" eb="35">
      <t>デ</t>
    </rPh>
    <phoneticPr fontId="14"/>
  </si>
  <si>
    <t>平成２５年</t>
    <rPh sb="0" eb="2">
      <t>へいせい</t>
    </rPh>
    <rPh sb="4" eb="5">
      <t>ねん</t>
    </rPh>
    <phoneticPr fontId="6" type="Hiragana"/>
  </si>
  <si>
    <t>平成31年1月</t>
    <rPh sb="0" eb="2">
      <t>ヘイセイ</t>
    </rPh>
    <rPh sb="4" eb="5">
      <t>ネン</t>
    </rPh>
    <phoneticPr fontId="14"/>
  </si>
  <si>
    <t>平成２８年</t>
    <rPh sb="0" eb="2">
      <t>へいせい</t>
    </rPh>
    <rPh sb="4" eb="5">
      <t>ねん</t>
    </rPh>
    <phoneticPr fontId="6" type="Hiragana"/>
  </si>
  <si>
    <t>女</t>
    <rPh sb="0" eb="1">
      <t>おんな</t>
    </rPh>
    <phoneticPr fontId="6" type="Hiragana"/>
  </si>
  <si>
    <t>自然増減率</t>
    <rPh sb="0" eb="2">
      <t>シゼン</t>
    </rPh>
    <rPh sb="2" eb="5">
      <t>ゾウゲンリツ</t>
    </rPh>
    <phoneticPr fontId="14"/>
  </si>
  <si>
    <t>県内</t>
    <rPh sb="0" eb="2">
      <t>ケンナイ</t>
    </rPh>
    <phoneticPr fontId="14"/>
  </si>
  <si>
    <t>　　率＝月間件数÷月間日数×年間日数÷月初人口×１０００</t>
  </si>
  <si>
    <t>　　少数第２位以下を四捨五入して算出</t>
  </si>
  <si>
    <t>対前月増減</t>
    <rPh sb="0" eb="1">
      <t>タイ</t>
    </rPh>
    <rPh sb="1" eb="3">
      <t>ゼンゲツ</t>
    </rPh>
    <rPh sb="3" eb="5">
      <t>ゾウゲン</t>
    </rPh>
    <phoneticPr fontId="14"/>
  </si>
  <si>
    <t>対前年同月増減</t>
    <rPh sb="0" eb="1">
      <t>タイ</t>
    </rPh>
    <rPh sb="1" eb="5">
      <t>ゼンエンドウゲツ</t>
    </rPh>
    <rPh sb="5" eb="7">
      <t>ゾウゲン</t>
    </rPh>
    <phoneticPr fontId="14"/>
  </si>
  <si>
    <t>自然増減数</t>
    <rPh sb="0" eb="2">
      <t>シゼン</t>
    </rPh>
    <rPh sb="2" eb="4">
      <t>ゾウゲン</t>
    </rPh>
    <rPh sb="4" eb="5">
      <t>スウ</t>
    </rPh>
    <phoneticPr fontId="14"/>
  </si>
  <si>
    <t>出生</t>
    <rPh sb="0" eb="2">
      <t>シュッショウ</t>
    </rPh>
    <phoneticPr fontId="14"/>
  </si>
  <si>
    <t>計</t>
    <rPh sb="0" eb="1">
      <t>ケイ</t>
    </rPh>
    <phoneticPr fontId="14"/>
  </si>
  <si>
    <t>対前年同月比</t>
    <rPh sb="0" eb="1">
      <t>タイ</t>
    </rPh>
    <rPh sb="1" eb="3">
      <t>ゼンネン</t>
    </rPh>
    <rPh sb="3" eb="6">
      <t>ドウゲツヒ</t>
    </rPh>
    <phoneticPr fontId="14"/>
  </si>
  <si>
    <t>死亡</t>
    <rPh sb="0" eb="2">
      <t>シボウ</t>
    </rPh>
    <phoneticPr fontId="14"/>
  </si>
  <si>
    <t>人口千人当</t>
    <rPh sb="0" eb="2">
      <t>ジンコウ</t>
    </rPh>
    <rPh sb="2" eb="3">
      <t>セン</t>
    </rPh>
    <rPh sb="3" eb="4">
      <t>ニン</t>
    </rPh>
    <rPh sb="4" eb="5">
      <t>ア</t>
    </rPh>
    <phoneticPr fontId="14"/>
  </si>
  <si>
    <t>3月</t>
    <rPh sb="1" eb="2">
      <t>がつ</t>
    </rPh>
    <phoneticPr fontId="6" type="Hiragana"/>
  </si>
  <si>
    <t>令和２年</t>
    <rPh sb="0" eb="2">
      <t>レイワ</t>
    </rPh>
    <rPh sb="3" eb="4">
      <t>ネン</t>
    </rPh>
    <phoneticPr fontId="14"/>
  </si>
  <si>
    <t>令和３年</t>
    <rPh sb="0" eb="2">
      <t>レイワ</t>
    </rPh>
    <rPh sb="3" eb="4">
      <t>ネン</t>
    </rPh>
    <phoneticPr fontId="14"/>
  </si>
  <si>
    <t>令和４年</t>
    <rPh sb="0" eb="2">
      <t>レイワ</t>
    </rPh>
    <rPh sb="3" eb="4">
      <t>ネン</t>
    </rPh>
    <phoneticPr fontId="14"/>
  </si>
  <si>
    <t>令和６年</t>
    <rPh sb="0" eb="2">
      <t>レイワ</t>
    </rPh>
    <rPh sb="3" eb="4">
      <t>ネン</t>
    </rPh>
    <phoneticPr fontId="14"/>
  </si>
  <si>
    <t>令和2年1月</t>
    <rPh sb="0" eb="2">
      <t>レイワ</t>
    </rPh>
    <rPh sb="3" eb="4">
      <t>ネン</t>
    </rPh>
    <phoneticPr fontId="14"/>
  </si>
  <si>
    <t>平成３０年</t>
    <rPh sb="0" eb="2">
      <t>ヘイセイ</t>
    </rPh>
    <rPh sb="4" eb="5">
      <t>ネン</t>
    </rPh>
    <phoneticPr fontId="14"/>
  </si>
  <si>
    <t>平成３１、令和元年</t>
    <rPh sb="0" eb="2">
      <t>ヘイセイ</t>
    </rPh>
    <rPh sb="5" eb="6">
      <t>レイ</t>
    </rPh>
    <rPh sb="6" eb="7">
      <t>ワ</t>
    </rPh>
    <rPh sb="7" eb="8">
      <t>ガン</t>
    </rPh>
    <rPh sb="8" eb="9">
      <t>ネン</t>
    </rPh>
    <phoneticPr fontId="14"/>
  </si>
  <si>
    <t>総数</t>
  </si>
  <si>
    <t>県外</t>
  </si>
  <si>
    <t>県内</t>
  </si>
  <si>
    <t>自然増減</t>
  </si>
  <si>
    <t>平成３０年</t>
    <rPh sb="0" eb="2">
      <t>へいせい</t>
    </rPh>
    <rPh sb="4" eb="5">
      <t>ねん</t>
    </rPh>
    <phoneticPr fontId="6" type="Hiragana"/>
  </si>
  <si>
    <t>令和２年</t>
    <rPh sb="0" eb="2">
      <t>れいわ</t>
    </rPh>
    <rPh sb="3" eb="4">
      <t>ねん</t>
    </rPh>
    <phoneticPr fontId="6" type="Hiragana"/>
  </si>
  <si>
    <t>出生</t>
  </si>
  <si>
    <t>死亡</t>
  </si>
  <si>
    <t>社会増減</t>
  </si>
  <si>
    <t>転入</t>
  </si>
  <si>
    <t>転出</t>
  </si>
  <si>
    <t>社会動態</t>
  </si>
  <si>
    <t>自然動態</t>
  </si>
  <si>
    <t>平成１８年</t>
    <rPh sb="0" eb="2">
      <t>へいせい</t>
    </rPh>
    <rPh sb="4" eb="5">
      <t>ねん</t>
    </rPh>
    <phoneticPr fontId="6" type="Hiragana"/>
  </si>
  <si>
    <t>平成２０年</t>
    <rPh sb="0" eb="2">
      <t>へいせい</t>
    </rPh>
    <rPh sb="4" eb="5">
      <t>ねん</t>
    </rPh>
    <phoneticPr fontId="6" type="Hiragana"/>
  </si>
  <si>
    <t>平成２１年</t>
    <rPh sb="0" eb="2">
      <t>へいせい</t>
    </rPh>
    <rPh sb="4" eb="5">
      <t>ねん</t>
    </rPh>
    <phoneticPr fontId="6" type="Hiragana"/>
  </si>
  <si>
    <t>平成２２年</t>
    <rPh sb="0" eb="2">
      <t>へいせい</t>
    </rPh>
    <rPh sb="4" eb="5">
      <t>ねん</t>
    </rPh>
    <phoneticPr fontId="6" type="Hiragana"/>
  </si>
  <si>
    <t>平成２３年</t>
    <rPh sb="0" eb="2">
      <t>へいせい</t>
    </rPh>
    <rPh sb="4" eb="5">
      <t>ねん</t>
    </rPh>
    <phoneticPr fontId="6" type="Hiragana"/>
  </si>
  <si>
    <t>平成２４年</t>
    <rPh sb="0" eb="2">
      <t>へいせい</t>
    </rPh>
    <rPh sb="4" eb="5">
      <t>ねん</t>
    </rPh>
    <phoneticPr fontId="6" type="Hiragana"/>
  </si>
  <si>
    <t>平成２６年</t>
    <rPh sb="0" eb="2">
      <t>へいせい</t>
    </rPh>
    <rPh sb="4" eb="5">
      <t>ねん</t>
    </rPh>
    <phoneticPr fontId="6" type="Hiragana"/>
  </si>
  <si>
    <t>平成２７年</t>
    <rPh sb="0" eb="2">
      <t>へいせい</t>
    </rPh>
    <rPh sb="4" eb="5">
      <t>ねん</t>
    </rPh>
    <phoneticPr fontId="6" type="Hiragana"/>
  </si>
  <si>
    <t>平成２９年</t>
    <rPh sb="0" eb="2">
      <t>へいせい</t>
    </rPh>
    <rPh sb="4" eb="5">
      <t>ねん</t>
    </rPh>
    <phoneticPr fontId="6" type="Hiragana"/>
  </si>
  <si>
    <t xml:space="preserve">            3月</t>
  </si>
  <si>
    <t>令和３年</t>
    <rPh sb="0" eb="2">
      <t>れいわ</t>
    </rPh>
    <rPh sb="3" eb="4">
      <t>ねん</t>
    </rPh>
    <phoneticPr fontId="6" type="Hiragana"/>
  </si>
  <si>
    <t>令和４年</t>
    <rPh sb="0" eb="2">
      <t>れいわ</t>
    </rPh>
    <rPh sb="3" eb="4">
      <t>ねん</t>
    </rPh>
    <phoneticPr fontId="6" type="Hiragana"/>
  </si>
  <si>
    <t>令和５年</t>
    <rPh sb="0" eb="2">
      <t>れいわ</t>
    </rPh>
    <rPh sb="3" eb="4">
      <t>ねん</t>
    </rPh>
    <phoneticPr fontId="6" type="Hiragana"/>
  </si>
  <si>
    <t>令和６年</t>
    <rPh sb="0" eb="2">
      <t>れいわ</t>
    </rPh>
    <rPh sb="3" eb="4">
      <t>ねん</t>
    </rPh>
    <phoneticPr fontId="6" type="Hiragana"/>
  </si>
  <si>
    <t>　　 6　外国人の人口は国籍不詳を含む。</t>
    <rPh sb="5" eb="8">
      <t>ガイコクジン</t>
    </rPh>
    <rPh sb="9" eb="11">
      <t>ジンコウ</t>
    </rPh>
    <rPh sb="12" eb="16">
      <t>コクセキフショウ</t>
    </rPh>
    <rPh sb="17" eb="18">
      <t>フク</t>
    </rPh>
    <phoneticPr fontId="14"/>
  </si>
  <si>
    <t>推計人口
基準日：毎月1日</t>
    <rPh sb="5" eb="8">
      <t>きじゅんび</t>
    </rPh>
    <rPh sb="9" eb="11">
      <t>まいつき</t>
    </rPh>
    <rPh sb="12" eb="13">
      <t>にち</t>
    </rPh>
    <phoneticPr fontId="6" type="Hiragana"/>
  </si>
  <si>
    <t>推計
世帯数</t>
    <rPh sb="0" eb="2">
      <t>すいけい</t>
    </rPh>
    <rPh sb="3" eb="6">
      <t>せたいすう</t>
    </rPh>
    <phoneticPr fontId="6" type="Hiragana"/>
  </si>
  <si>
    <t>年 月</t>
  </si>
  <si>
    <t>令和3年1月</t>
  </si>
  <si>
    <t xml:space="preserve">            4月</t>
  </si>
  <si>
    <t xml:space="preserve">            6月</t>
  </si>
  <si>
    <t xml:space="preserve">            7月</t>
  </si>
  <si>
    <t xml:space="preserve">            8月</t>
  </si>
  <si>
    <t xml:space="preserve">            9月</t>
  </si>
  <si>
    <t xml:space="preserve">            10月</t>
  </si>
  <si>
    <t>令和4年1月</t>
  </si>
  <si>
    <t>令和5年1月</t>
  </si>
  <si>
    <t>　　 2　各月の「人口増減」は、当該1か月分の数値。</t>
  </si>
  <si>
    <t>　　 4　「増減率」は、増減数を期首人口で除したもの。</t>
  </si>
  <si>
    <t>　　 5　人口は国勢調査結果による補間補正を行うが、自然増減数と社会増減数は補間補正を行わないため、自然増減数と社会増減数の合計の増減数は、補間補正後の人口の増減数と一致しない。</t>
    <rPh sb="5" eb="7">
      <t>ジンコウ</t>
    </rPh>
    <rPh sb="8" eb="12">
      <t>コクセイチョウサ</t>
    </rPh>
    <rPh sb="12" eb="14">
      <t>ケッカ</t>
    </rPh>
    <rPh sb="17" eb="19">
      <t>ホカン</t>
    </rPh>
    <rPh sb="19" eb="21">
      <t>ホセイ</t>
    </rPh>
    <rPh sb="22" eb="23">
      <t>オコナ</t>
    </rPh>
    <rPh sb="26" eb="30">
      <t>シゼンゾウゲン</t>
    </rPh>
    <rPh sb="30" eb="31">
      <t>スウ</t>
    </rPh>
    <rPh sb="32" eb="36">
      <t>シャカイゾウゲン</t>
    </rPh>
    <rPh sb="36" eb="37">
      <t>スウ</t>
    </rPh>
    <rPh sb="38" eb="40">
      <t>ホカン</t>
    </rPh>
    <rPh sb="40" eb="42">
      <t>ホセイ</t>
    </rPh>
    <rPh sb="43" eb="44">
      <t>オコナ</t>
    </rPh>
    <rPh sb="50" eb="54">
      <t>シゼンゾウゲン</t>
    </rPh>
    <rPh sb="54" eb="55">
      <t>スウ</t>
    </rPh>
    <rPh sb="56" eb="60">
      <t>シャカイゾウゲン</t>
    </rPh>
    <rPh sb="60" eb="61">
      <t>スウ</t>
    </rPh>
    <rPh sb="62" eb="64">
      <t>ゴウケイ</t>
    </rPh>
    <rPh sb="65" eb="68">
      <t>ゾウゲンスウ</t>
    </rPh>
    <rPh sb="70" eb="74">
      <t>ホカンホセイ</t>
    </rPh>
    <rPh sb="74" eb="75">
      <t>ゴ</t>
    </rPh>
    <rPh sb="76" eb="78">
      <t>ジンコウ</t>
    </rPh>
    <rPh sb="79" eb="82">
      <t>ゾウゲンスウ</t>
    </rPh>
    <rPh sb="83" eb="85">
      <t>イッチ</t>
    </rPh>
    <phoneticPr fontId="14"/>
  </si>
  <si>
    <t>　県統計課の推計人口は、県内の移動者数(県内転入者と県内転出者)をカウントしていないため - 注3参照</t>
    <rPh sb="1" eb="2">
      <t>ケン</t>
    </rPh>
    <rPh sb="2" eb="4">
      <t>トウケイ</t>
    </rPh>
    <rPh sb="4" eb="5">
      <t>カ</t>
    </rPh>
    <rPh sb="6" eb="8">
      <t>スイケイ</t>
    </rPh>
    <rPh sb="8" eb="10">
      <t>ジンコウ</t>
    </rPh>
    <rPh sb="12" eb="14">
      <t>ケンナイ</t>
    </rPh>
    <rPh sb="15" eb="17">
      <t>イドウ</t>
    </rPh>
    <rPh sb="17" eb="18">
      <t>シャ</t>
    </rPh>
    <rPh sb="18" eb="19">
      <t>スウ</t>
    </rPh>
    <rPh sb="20" eb="22">
      <t>ケンナイ</t>
    </rPh>
    <rPh sb="22" eb="25">
      <t>テンニュウシャ</t>
    </rPh>
    <rPh sb="26" eb="28">
      <t>ケンナイ</t>
    </rPh>
    <rPh sb="28" eb="30">
      <t>テンシュツ</t>
    </rPh>
    <rPh sb="30" eb="31">
      <t>シャ</t>
    </rPh>
    <rPh sb="47" eb="48">
      <t>チュウ</t>
    </rPh>
    <rPh sb="49" eb="51">
      <t>サンショウ</t>
    </rPh>
    <phoneticPr fontId="14"/>
  </si>
  <si>
    <t>うち外国人</t>
    <rPh sb="2" eb="4">
      <t>ガイコク</t>
    </rPh>
    <rPh sb="4" eb="5">
      <t>ジン</t>
    </rPh>
    <phoneticPr fontId="14"/>
  </si>
  <si>
    <t>純増減</t>
    <rPh sb="0" eb="2">
      <t>ジュンゾウ</t>
    </rPh>
    <rPh sb="2" eb="3">
      <t>ゲン</t>
    </rPh>
    <phoneticPr fontId="14"/>
  </si>
  <si>
    <t>出生者数</t>
    <rPh sb="0" eb="2">
      <t>シュッショウ</t>
    </rPh>
    <rPh sb="2" eb="3">
      <t>シャ</t>
    </rPh>
    <rPh sb="3" eb="4">
      <t>カズ</t>
    </rPh>
    <phoneticPr fontId="14"/>
  </si>
  <si>
    <t>うち
外国人</t>
    <rPh sb="3" eb="6">
      <t>ガイコクジン</t>
    </rPh>
    <phoneticPr fontId="14"/>
  </si>
  <si>
    <t>死亡者数</t>
    <rPh sb="0" eb="3">
      <t>シボウシャ</t>
    </rPh>
    <rPh sb="3" eb="4">
      <t>カズ</t>
    </rPh>
    <phoneticPr fontId="14"/>
  </si>
  <si>
    <t>自然増減数</t>
    <rPh sb="0" eb="2">
      <t>シゼン</t>
    </rPh>
    <rPh sb="2" eb="4">
      <t>ゾウゲン</t>
    </rPh>
    <rPh sb="4" eb="5">
      <t>カズ</t>
    </rPh>
    <phoneticPr fontId="14"/>
  </si>
  <si>
    <t>社会動態</t>
    <rPh sb="0" eb="2">
      <t>シャカイ</t>
    </rPh>
    <rPh sb="2" eb="4">
      <t>ドウタイ</t>
    </rPh>
    <phoneticPr fontId="14"/>
  </si>
  <si>
    <t>県外
への
転出
者数</t>
    <rPh sb="0" eb="2">
      <t>ケンガイ</t>
    </rPh>
    <rPh sb="6" eb="8">
      <t>テンシュツ</t>
    </rPh>
    <rPh sb="9" eb="10">
      <t>シャ</t>
    </rPh>
    <rPh sb="10" eb="11">
      <t>カズ</t>
    </rPh>
    <phoneticPr fontId="14"/>
  </si>
  <si>
    <t>世　帯　数</t>
  </si>
  <si>
    <t>総世帯数</t>
    <rPh sb="0" eb="1">
      <t>ソウ</t>
    </rPh>
    <rPh sb="1" eb="4">
      <t>セタイスウ</t>
    </rPh>
    <phoneticPr fontId="14"/>
  </si>
  <si>
    <t>（人、世帯）</t>
    <rPh sb="1" eb="2">
      <t>ニン</t>
    </rPh>
    <rPh sb="3" eb="5">
      <t>セタイ</t>
    </rPh>
    <phoneticPr fontId="14"/>
  </si>
  <si>
    <t>令和元年5月</t>
    <rPh sb="0" eb="2">
      <t>レイワ</t>
    </rPh>
    <rPh sb="2" eb="3">
      <t>ガン</t>
    </rPh>
    <rPh sb="3" eb="4">
      <t>ネン</t>
    </rPh>
    <phoneticPr fontId="14"/>
  </si>
  <si>
    <t>国勢調査</t>
    <rPh sb="0" eb="1">
      <t>クニ</t>
    </rPh>
    <rPh sb="1" eb="2">
      <t>イキオ</t>
    </rPh>
    <rPh sb="2" eb="4">
      <t>チョウサ</t>
    </rPh>
    <phoneticPr fontId="14"/>
  </si>
  <si>
    <t>平成30年1月</t>
    <rPh sb="0" eb="2">
      <t>ヘイセイ</t>
    </rPh>
    <rPh sb="4" eb="5">
      <t>ネン</t>
    </rPh>
    <phoneticPr fontId="14"/>
  </si>
  <si>
    <r>
      <t>　　 3　「増減数」は、自然増減数と社会増減数（</t>
    </r>
    <r>
      <rPr>
        <sz val="12"/>
        <color rgb="FFFF0000"/>
        <rFont val="ＭＳ 明朝"/>
      </rPr>
      <t>県内移動を除く</t>
    </r>
    <r>
      <rPr>
        <sz val="12"/>
        <color theme="1"/>
        <rFont val="ＭＳ 明朝"/>
      </rPr>
      <t>）を合計したもの。</t>
    </r>
    <rPh sb="6" eb="9">
      <t>ゾウゲンスウ</t>
    </rPh>
    <rPh sb="12" eb="16">
      <t>シゼンゾウゲン</t>
    </rPh>
    <rPh sb="16" eb="17">
      <t>スウ</t>
    </rPh>
    <rPh sb="18" eb="22">
      <t>シャカイゾウゲン</t>
    </rPh>
    <rPh sb="22" eb="23">
      <t>スウ</t>
    </rPh>
    <rPh sb="24" eb="26">
      <t>ケンナイ</t>
    </rPh>
    <rPh sb="26" eb="28">
      <t>イドウ</t>
    </rPh>
    <rPh sb="29" eb="30">
      <t>ノゾ</t>
    </rPh>
    <rPh sb="33" eb="35">
      <t>ゴウケイ</t>
    </rPh>
    <phoneticPr fontId="14"/>
  </si>
  <si>
    <t>平成29年1月</t>
    <rPh sb="0" eb="2">
      <t>ヘイセイ</t>
    </rPh>
    <rPh sb="4" eb="5">
      <t>ネン</t>
    </rPh>
    <phoneticPr fontId="14"/>
  </si>
  <si>
    <t>平成28年1月</t>
    <rPh sb="0" eb="2">
      <t>ヘイセイ</t>
    </rPh>
    <rPh sb="4" eb="5">
      <t>ネン</t>
    </rPh>
    <phoneticPr fontId="14"/>
  </si>
  <si>
    <t>推計人口(基準日:毎月1日)</t>
    <rPh sb="0" eb="2">
      <t>スイケイ</t>
    </rPh>
    <rPh sb="5" eb="8">
      <t>キジュンビ</t>
    </rPh>
    <rPh sb="9" eb="11">
      <t>マイツキ</t>
    </rPh>
    <rPh sb="12" eb="13">
      <t>ヒ</t>
    </rPh>
    <phoneticPr fontId="14"/>
  </si>
  <si>
    <t>平成27年10月国勢調査</t>
    <rPh sb="0" eb="2">
      <t>ヘイセイ</t>
    </rPh>
    <rPh sb="4" eb="5">
      <t>ネン</t>
    </rPh>
    <rPh sb="8" eb="12">
      <t>コクセイチョウサ</t>
    </rPh>
    <phoneticPr fontId="14"/>
  </si>
  <si>
    <t>補正後数値
基準日：毎月1日</t>
    <rPh sb="0" eb="2">
      <t>ほせい</t>
    </rPh>
    <rPh sb="2" eb="3">
      <t>あと</t>
    </rPh>
    <rPh sb="3" eb="5">
      <t>すうち</t>
    </rPh>
    <rPh sb="6" eb="9">
      <t>きじゅんび</t>
    </rPh>
    <rPh sb="10" eb="12">
      <t>まいつき</t>
    </rPh>
    <rPh sb="13" eb="14">
      <t>にち</t>
    </rPh>
    <phoneticPr fontId="6" type="Hiragana"/>
  </si>
  <si>
    <r>
      <t>※補正後数値欄は、国勢調査結果を基に補完補正した推計値・</t>
    </r>
    <r>
      <rPr>
        <b/>
        <sz val="12"/>
        <color theme="1"/>
        <rFont val="ＭＳ ゴシック"/>
      </rPr>
      <t>太字</t>
    </r>
    <r>
      <rPr>
        <sz val="12"/>
        <color theme="1"/>
        <rFont val="ＭＳ 明朝"/>
      </rPr>
      <t>は国勢調査結果の確定値</t>
    </r>
    <rPh sb="1" eb="3">
      <t>ほせい</t>
    </rPh>
    <rPh sb="3" eb="4">
      <t>あと</t>
    </rPh>
    <rPh sb="4" eb="6">
      <t>すうち</t>
    </rPh>
    <rPh sb="6" eb="7">
      <t>らん</t>
    </rPh>
    <rPh sb="9" eb="11">
      <t>こくせい</t>
    </rPh>
    <rPh sb="11" eb="13">
      <t>ちょうさ</t>
    </rPh>
    <rPh sb="13" eb="15">
      <t>けっか</t>
    </rPh>
    <rPh sb="16" eb="17">
      <t>もと</t>
    </rPh>
    <rPh sb="18" eb="20">
      <t>ほかん</t>
    </rPh>
    <rPh sb="20" eb="22">
      <t>ほせい</t>
    </rPh>
    <rPh sb="24" eb="27">
      <t>すいけいち</t>
    </rPh>
    <rPh sb="28" eb="30">
      <t>ふとじ</t>
    </rPh>
    <rPh sb="31" eb="33">
      <t>こくせ</t>
    </rPh>
    <rPh sb="33" eb="35">
      <t>ちょうさ</t>
    </rPh>
    <rPh sb="35" eb="37">
      <t>けっか</t>
    </rPh>
    <rPh sb="38" eb="40">
      <t>かくてい</t>
    </rPh>
    <rPh sb="40" eb="41">
      <t>あたい</t>
    </rPh>
    <phoneticPr fontId="6" type="Hiragana"/>
  </si>
  <si>
    <t>出典：鳥取県の推計人口（県統計表、第１表、第10表）</t>
    <rPh sb="0" eb="2">
      <t>しゅってん</t>
    </rPh>
    <rPh sb="3" eb="6">
      <t>とっとりけん</t>
    </rPh>
    <rPh sb="7" eb="9">
      <t>すいけい</t>
    </rPh>
    <rPh sb="9" eb="11">
      <t>じんこう</t>
    </rPh>
    <rPh sb="12" eb="13">
      <t>けん</t>
    </rPh>
    <rPh sb="13" eb="15">
      <t>とうけい</t>
    </rPh>
    <rPh sb="15" eb="16">
      <t>ひょう</t>
    </rPh>
    <rPh sb="17" eb="18">
      <t>だい</t>
    </rPh>
    <rPh sb="19" eb="20">
      <t>ひょう</t>
    </rPh>
    <rPh sb="21" eb="22">
      <t>だい</t>
    </rPh>
    <rPh sb="24" eb="25">
      <t>ひょう</t>
    </rPh>
    <phoneticPr fontId="6" type="Hiragana"/>
  </si>
  <si>
    <t>令和７年</t>
    <rPh sb="0" eb="2">
      <t>れいわ</t>
    </rPh>
    <rPh sb="3" eb="4">
      <t>ねん</t>
    </rPh>
    <phoneticPr fontId="6" type="Hiragana"/>
  </si>
  <si>
    <t>令和７年</t>
    <rPh sb="0" eb="2">
      <t>レイワ</t>
    </rPh>
    <rPh sb="3" eb="4">
      <t>ネン</t>
    </rPh>
    <phoneticPr fontId="1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</si>
</sst>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&quot;¥&quot;#,##0_);[Red]\(&quot;¥&quot;#,##0\)"/>
    <numFmt numFmtId="177" formatCode="0_ "/>
    <numFmt numFmtId="178" formatCode="#,##0_ "/>
    <numFmt numFmtId="179" formatCode="0.00_ "/>
    <numFmt numFmtId="180" formatCode="#,##0.00_ "/>
    <numFmt numFmtId="181" formatCode="0.00_);[Red]\(0.00\)"/>
    <numFmt numFmtId="182" formatCode="0.0_ "/>
  </numFmts>
  <fonts count="19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theme="1"/>
      <name val="ＭＳ Ｐゴシック"/>
      <family val="3"/>
    </font>
    <font>
      <sz val="12"/>
      <color auto="1"/>
      <name val="ＭＳ 明朝"/>
      <family val="1"/>
    </font>
    <font>
      <sz val="10.5"/>
      <color auto="1"/>
      <name val="ＭＳ 明朝"/>
      <family val="1"/>
    </font>
    <font>
      <sz val="6"/>
      <color auto="1"/>
      <name val="游ゴシック"/>
      <family val="3"/>
    </font>
    <font>
      <sz val="12"/>
      <color theme="1"/>
      <name val="ＭＳ 明朝"/>
      <family val="1"/>
    </font>
    <font>
      <sz val="12"/>
      <color theme="1"/>
      <name val="ＭＳ ゴシック"/>
      <family val="3"/>
    </font>
    <font>
      <sz val="20"/>
      <color theme="1"/>
      <name val="游明朝 Demibold"/>
      <family val="1"/>
    </font>
    <font>
      <sz val="12"/>
      <color theme="1"/>
      <name val="游明朝 Demibold"/>
      <family val="1"/>
    </font>
    <font>
      <sz val="12"/>
      <color auto="1"/>
      <name val="ＭＳ ゴシック"/>
      <family val="3"/>
    </font>
    <font>
      <b/>
      <sz val="12"/>
      <color theme="1"/>
      <name val="ＭＳ ゴシック"/>
      <family val="3"/>
    </font>
    <font>
      <b/>
      <sz val="12"/>
      <color theme="1"/>
      <name val="ＭＳ 明朝"/>
      <family val="1"/>
    </font>
    <font>
      <sz val="6"/>
      <color auto="1"/>
      <name val="ＭＳ Ｐゴシック"/>
      <family val="3"/>
    </font>
    <font>
      <sz val="16"/>
      <color auto="1"/>
      <name val="ＭＳ 明朝"/>
      <family val="1"/>
    </font>
    <font>
      <sz val="14"/>
      <color rgb="FFFF0000"/>
      <name val="ＭＳ 明朝"/>
      <family val="1"/>
    </font>
    <font>
      <sz val="12"/>
      <color rgb="FFFF0000"/>
      <name val="ＭＳ 明朝"/>
      <family val="1"/>
    </font>
    <font>
      <sz val="12"/>
      <color theme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FFFFE9"/>
        <bgColor indexed="64"/>
      </patternFill>
    </fill>
    <fill>
      <patternFill patternType="solid">
        <fgColor theme="0" tint="-5.e-002"/>
        <bgColor indexed="64"/>
      </patternFill>
    </fill>
    <fill>
      <patternFill patternType="solid">
        <fgColor theme="2"/>
        <bgColor indexed="64"/>
      </patternFill>
    </fill>
  </fills>
  <borders count="10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5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6">
    <xf numFmtId="0" fontId="0" fillId="0" borderId="0" xfId="0">
      <alignment vertical="center"/>
    </xf>
    <xf numFmtId="0" fontId="7" fillId="0" borderId="0" xfId="7" applyFont="1">
      <alignment vertical="center"/>
    </xf>
    <xf numFmtId="0" fontId="8" fillId="0" borderId="0" xfId="7" applyFont="1">
      <alignment vertical="center"/>
    </xf>
    <xf numFmtId="0" fontId="0" fillId="0" borderId="0" xfId="0">
      <alignment vertical="center"/>
    </xf>
    <xf numFmtId="0" fontId="9" fillId="0" borderId="0" xfId="7" applyFont="1">
      <alignment vertical="center"/>
    </xf>
    <xf numFmtId="0" fontId="10" fillId="0" borderId="0" xfId="7" applyFont="1">
      <alignment vertical="center"/>
    </xf>
    <xf numFmtId="0" fontId="8" fillId="0" borderId="1" xfId="7" applyFont="1" applyBorder="1">
      <alignment vertical="center"/>
    </xf>
    <xf numFmtId="0" fontId="8" fillId="0" borderId="2" xfId="7" applyFont="1" applyBorder="1">
      <alignment vertical="center"/>
    </xf>
    <xf numFmtId="0" fontId="8" fillId="0" borderId="3" xfId="7" applyFont="1" applyBorder="1">
      <alignment vertical="center"/>
    </xf>
    <xf numFmtId="0" fontId="7" fillId="0" borderId="4" xfId="7" applyFont="1" applyBorder="1" applyAlignment="1">
      <alignment horizontal="center" vertical="center" textRotation="255"/>
    </xf>
    <xf numFmtId="0" fontId="7" fillId="0" borderId="5" xfId="7" applyFont="1" applyBorder="1" applyAlignment="1">
      <alignment horizontal="center" vertical="center" textRotation="255"/>
    </xf>
    <xf numFmtId="0" fontId="7" fillId="0" borderId="6" xfId="7" applyFont="1" applyBorder="1" applyAlignment="1">
      <alignment horizontal="center" vertical="center" textRotation="255"/>
    </xf>
    <xf numFmtId="0" fontId="7" fillId="0" borderId="0" xfId="7" applyFont="1" applyBorder="1" applyAlignment="1">
      <alignment horizontal="center" vertical="center" textRotation="255"/>
    </xf>
    <xf numFmtId="0" fontId="8" fillId="0" borderId="7" xfId="7" applyFont="1" applyBorder="1">
      <alignment vertical="center"/>
    </xf>
    <xf numFmtId="0" fontId="8" fillId="0" borderId="8" xfId="7" applyFont="1" applyBorder="1">
      <alignment vertical="center"/>
    </xf>
    <xf numFmtId="0" fontId="8" fillId="0" borderId="9" xfId="7" applyFont="1" applyBorder="1">
      <alignment vertical="center"/>
    </xf>
    <xf numFmtId="0" fontId="7" fillId="0" borderId="7" xfId="7" applyFont="1" applyBorder="1" applyAlignment="1">
      <alignment horizontal="right" vertical="center"/>
    </xf>
    <xf numFmtId="0" fontId="7" fillId="0" borderId="8" xfId="7" applyFont="1" applyBorder="1" applyAlignment="1">
      <alignment horizontal="right" vertical="center"/>
    </xf>
    <xf numFmtId="0" fontId="7" fillId="0" borderId="9" xfId="7" applyNumberFormat="1" applyFont="1" applyFill="1" applyBorder="1" applyAlignment="1">
      <alignment horizontal="right" vertical="center"/>
    </xf>
    <xf numFmtId="0" fontId="7" fillId="0" borderId="0" xfId="7" applyFont="1" applyBorder="1" applyAlignment="1">
      <alignment horizontal="right" vertical="center"/>
    </xf>
    <xf numFmtId="0" fontId="11" fillId="0" borderId="10" xfId="10" applyFont="1" applyBorder="1" applyAlignment="1">
      <alignment horizontal="center" vertical="center" wrapText="1"/>
    </xf>
    <xf numFmtId="0" fontId="11" fillId="0" borderId="11" xfId="10" applyFont="1" applyBorder="1" applyAlignment="1">
      <alignment horizontal="center" vertical="center" wrapText="1"/>
    </xf>
    <xf numFmtId="0" fontId="11" fillId="0" borderId="12" xfId="10" applyFont="1" applyBorder="1" applyAlignment="1">
      <alignment horizontal="center" vertical="center" wrapText="1"/>
    </xf>
    <xf numFmtId="0" fontId="11" fillId="0" borderId="13" xfId="10" applyFont="1" applyBorder="1" applyAlignment="1">
      <alignment horizontal="center" vertical="center"/>
    </xf>
    <xf numFmtId="0" fontId="11" fillId="0" borderId="14" xfId="10" applyFont="1" applyBorder="1" applyAlignment="1">
      <alignment horizontal="center" vertical="center"/>
    </xf>
    <xf numFmtId="3" fontId="7" fillId="0" borderId="15" xfId="1" applyNumberFormat="1" applyFont="1" applyBorder="1">
      <alignment vertical="center"/>
    </xf>
    <xf numFmtId="3" fontId="7" fillId="0" borderId="0" xfId="1" applyNumberFormat="1" applyFont="1" applyBorder="1">
      <alignment vertical="center"/>
    </xf>
    <xf numFmtId="3" fontId="7" fillId="0" borderId="16" xfId="1" applyNumberFormat="1" applyFont="1" applyBorder="1">
      <alignment vertical="center"/>
    </xf>
    <xf numFmtId="0" fontId="11" fillId="0" borderId="15" xfId="10" applyFont="1" applyBorder="1" applyAlignment="1">
      <alignment horizontal="center" vertical="center" wrapText="1"/>
    </xf>
    <xf numFmtId="0" fontId="11" fillId="0" borderId="0" xfId="10" applyFont="1" applyBorder="1" applyAlignment="1">
      <alignment horizontal="center" vertical="center" wrapText="1"/>
    </xf>
    <xf numFmtId="0" fontId="11" fillId="0" borderId="17" xfId="10" applyFont="1" applyBorder="1" applyAlignment="1">
      <alignment horizontal="center" vertical="center" wrapText="1"/>
    </xf>
    <xf numFmtId="0" fontId="11" fillId="0" borderId="18" xfId="10" applyFont="1" applyBorder="1" applyAlignment="1">
      <alignment horizontal="center" vertical="center"/>
    </xf>
    <xf numFmtId="0" fontId="11" fillId="0" borderId="19" xfId="10" applyFont="1" applyBorder="1" applyAlignment="1">
      <alignment horizontal="center" vertical="center"/>
    </xf>
    <xf numFmtId="3" fontId="7" fillId="0" borderId="20" xfId="1" applyNumberFormat="1" applyFont="1" applyBorder="1">
      <alignment vertical="center"/>
    </xf>
    <xf numFmtId="3" fontId="7" fillId="0" borderId="21" xfId="1" applyNumberFormat="1" applyFont="1" applyBorder="1">
      <alignment vertical="center"/>
    </xf>
    <xf numFmtId="3" fontId="7" fillId="0" borderId="19" xfId="1" applyNumberFormat="1" applyFont="1" applyBorder="1">
      <alignment vertical="center"/>
    </xf>
    <xf numFmtId="0" fontId="11" fillId="0" borderId="22" xfId="10" applyFont="1" applyBorder="1" applyAlignment="1">
      <alignment horizontal="center" vertical="center"/>
    </xf>
    <xf numFmtId="0" fontId="11" fillId="0" borderId="23" xfId="10" applyFont="1" applyBorder="1" applyAlignment="1">
      <alignment horizontal="center" vertical="center"/>
    </xf>
    <xf numFmtId="3" fontId="7" fillId="0" borderId="0" xfId="1" applyNumberFormat="1" applyFont="1">
      <alignment vertical="center"/>
    </xf>
    <xf numFmtId="0" fontId="11" fillId="0" borderId="24" xfId="10" applyFont="1" applyBorder="1" applyAlignment="1">
      <alignment horizontal="center" vertical="center" wrapText="1"/>
    </xf>
    <xf numFmtId="0" fontId="11" fillId="0" borderId="25" xfId="10" applyFont="1" applyBorder="1" applyAlignment="1">
      <alignment horizontal="center" vertical="center" wrapText="1"/>
    </xf>
    <xf numFmtId="0" fontId="11" fillId="0" borderId="26" xfId="10" applyFont="1" applyBorder="1" applyAlignment="1">
      <alignment horizontal="center" vertical="center" wrapText="1"/>
    </xf>
    <xf numFmtId="3" fontId="7" fillId="0" borderId="24" xfId="1" applyNumberFormat="1" applyFont="1" applyBorder="1">
      <alignment vertical="center"/>
    </xf>
    <xf numFmtId="3" fontId="7" fillId="0" borderId="25" xfId="1" applyNumberFormat="1" applyFont="1" applyBorder="1">
      <alignment vertical="center"/>
    </xf>
    <xf numFmtId="3" fontId="7" fillId="0" borderId="26" xfId="1" applyNumberFormat="1" applyFont="1" applyBorder="1">
      <alignment vertical="center"/>
    </xf>
    <xf numFmtId="0" fontId="11" fillId="2" borderId="27" xfId="10" applyFont="1" applyFill="1" applyBorder="1" applyAlignment="1">
      <alignment horizontal="center" vertical="center" wrapText="1"/>
    </xf>
    <xf numFmtId="0" fontId="11" fillId="2" borderId="2" xfId="10" applyFont="1" applyFill="1" applyBorder="1" applyAlignment="1">
      <alignment horizontal="center" vertical="center" wrapText="1"/>
    </xf>
    <xf numFmtId="0" fontId="11" fillId="2" borderId="28" xfId="10" applyFont="1" applyFill="1" applyBorder="1" applyAlignment="1">
      <alignment horizontal="center" vertical="center" wrapText="1"/>
    </xf>
    <xf numFmtId="0" fontId="11" fillId="2" borderId="29" xfId="10" applyFont="1" applyFill="1" applyBorder="1" applyAlignment="1">
      <alignment horizontal="center" vertical="center"/>
    </xf>
    <xf numFmtId="0" fontId="11" fillId="2" borderId="30" xfId="10" applyFont="1" applyFill="1" applyBorder="1" applyAlignment="1">
      <alignment horizontal="center" vertical="center"/>
    </xf>
    <xf numFmtId="38" fontId="7" fillId="0" borderId="15" xfId="12" applyFont="1" applyBorder="1" applyAlignment="1">
      <alignment horizontal="right" vertical="center"/>
    </xf>
    <xf numFmtId="38" fontId="7" fillId="0" borderId="0" xfId="12" applyFont="1" applyBorder="1" applyAlignment="1">
      <alignment horizontal="right" vertical="center"/>
    </xf>
    <xf numFmtId="38" fontId="7" fillId="0" borderId="16" xfId="12" applyFont="1" applyFill="1" applyBorder="1" applyAlignment="1">
      <alignment horizontal="right" vertical="center"/>
    </xf>
    <xf numFmtId="38" fontId="12" fillId="0" borderId="0" xfId="12" applyFont="1" applyBorder="1" applyAlignment="1">
      <alignment horizontal="right" vertical="center"/>
    </xf>
    <xf numFmtId="38" fontId="13" fillId="0" borderId="0" xfId="12" applyFont="1" applyBorder="1" applyAlignment="1">
      <alignment horizontal="right" vertical="center"/>
    </xf>
    <xf numFmtId="0" fontId="7" fillId="0" borderId="16" xfId="7" applyNumberFormat="1" applyFont="1" applyFill="1" applyBorder="1" applyAlignment="1">
      <alignment horizontal="right" vertical="center"/>
    </xf>
    <xf numFmtId="0" fontId="11" fillId="2" borderId="31" xfId="10" applyFont="1" applyFill="1" applyBorder="1" applyAlignment="1">
      <alignment horizontal="center" vertical="center" wrapText="1"/>
    </xf>
    <xf numFmtId="0" fontId="11" fillId="2" borderId="0" xfId="10" applyFont="1" applyFill="1" applyBorder="1" applyAlignment="1">
      <alignment horizontal="center" vertical="center" wrapText="1"/>
    </xf>
    <xf numFmtId="0" fontId="11" fillId="2" borderId="17" xfId="10" applyFont="1" applyFill="1" applyBorder="1" applyAlignment="1">
      <alignment horizontal="center" vertical="center" wrapText="1"/>
    </xf>
    <xf numFmtId="0" fontId="11" fillId="2" borderId="18" xfId="10" applyFont="1" applyFill="1" applyBorder="1" applyAlignment="1">
      <alignment horizontal="center" vertical="center"/>
    </xf>
    <xf numFmtId="0" fontId="11" fillId="2" borderId="19" xfId="10" applyFont="1" applyFill="1" applyBorder="1" applyAlignment="1">
      <alignment horizontal="center" vertical="center"/>
    </xf>
    <xf numFmtId="38" fontId="7" fillId="0" borderId="20" xfId="12" applyFont="1" applyBorder="1" applyAlignment="1">
      <alignment horizontal="right" vertical="center"/>
    </xf>
    <xf numFmtId="38" fontId="7" fillId="0" borderId="21" xfId="12" applyFont="1" applyBorder="1" applyAlignment="1">
      <alignment horizontal="right" vertical="center"/>
    </xf>
    <xf numFmtId="38" fontId="7" fillId="0" borderId="19" xfId="12" applyFont="1" applyFill="1" applyBorder="1" applyAlignment="1">
      <alignment horizontal="right" vertical="center"/>
    </xf>
    <xf numFmtId="38" fontId="12" fillId="0" borderId="21" xfId="12" applyFont="1" applyBorder="1" applyAlignment="1">
      <alignment horizontal="right" vertical="center"/>
    </xf>
    <xf numFmtId="38" fontId="13" fillId="0" borderId="21" xfId="12" applyFont="1" applyBorder="1" applyAlignment="1">
      <alignment horizontal="right" vertical="center"/>
    </xf>
    <xf numFmtId="0" fontId="7" fillId="0" borderId="21" xfId="7" applyFont="1" applyBorder="1" applyAlignment="1">
      <alignment horizontal="right" vertical="center"/>
    </xf>
    <xf numFmtId="0" fontId="7" fillId="0" borderId="19" xfId="7" applyNumberFormat="1" applyFont="1" applyFill="1" applyBorder="1" applyAlignment="1">
      <alignment horizontal="right" vertical="center"/>
    </xf>
    <xf numFmtId="0" fontId="11" fillId="2" borderId="32" xfId="10" applyFont="1" applyFill="1" applyBorder="1" applyAlignment="1">
      <alignment horizontal="center" vertical="center" wrapText="1"/>
    </xf>
    <xf numFmtId="0" fontId="11" fillId="2" borderId="33" xfId="10" applyFont="1" applyFill="1" applyBorder="1" applyAlignment="1">
      <alignment horizontal="center" vertical="center" wrapText="1"/>
    </xf>
    <xf numFmtId="0" fontId="11" fillId="2" borderId="22" xfId="10" applyFont="1" applyFill="1" applyBorder="1" applyAlignment="1">
      <alignment horizontal="center" vertical="center"/>
    </xf>
    <xf numFmtId="0" fontId="11" fillId="2" borderId="23" xfId="10" applyFont="1" applyFill="1" applyBorder="1" applyAlignment="1">
      <alignment horizontal="center" vertical="center"/>
    </xf>
    <xf numFmtId="38" fontId="7" fillId="0" borderId="34" xfId="12" applyFont="1" applyBorder="1" applyAlignment="1">
      <alignment horizontal="right" vertical="center"/>
    </xf>
    <xf numFmtId="38" fontId="7" fillId="0" borderId="35" xfId="12" applyFont="1" applyBorder="1" applyAlignment="1">
      <alignment horizontal="right" vertical="center"/>
    </xf>
    <xf numFmtId="38" fontId="7" fillId="0" borderId="36" xfId="12" applyFont="1" applyFill="1" applyBorder="1" applyAlignment="1">
      <alignment horizontal="right" vertical="center"/>
    </xf>
    <xf numFmtId="38" fontId="12" fillId="0" borderId="35" xfId="12" applyFont="1" applyBorder="1" applyAlignment="1">
      <alignment horizontal="right" vertical="center"/>
    </xf>
    <xf numFmtId="38" fontId="13" fillId="0" borderId="35" xfId="12" applyFont="1" applyBorder="1" applyAlignment="1">
      <alignment horizontal="right" vertical="center"/>
    </xf>
    <xf numFmtId="3" fontId="7" fillId="0" borderId="35" xfId="1" applyNumberFormat="1" applyFont="1" applyBorder="1">
      <alignment vertical="center"/>
    </xf>
    <xf numFmtId="3" fontId="7" fillId="0" borderId="36" xfId="1" applyNumberFormat="1" applyFont="1" applyBorder="1">
      <alignment vertical="center"/>
    </xf>
    <xf numFmtId="0" fontId="7" fillId="0" borderId="35" xfId="7" applyFont="1" applyBorder="1" applyAlignment="1">
      <alignment horizontal="right" vertical="center"/>
    </xf>
    <xf numFmtId="0" fontId="7" fillId="0" borderId="36" xfId="7" applyNumberFormat="1" applyFont="1" applyFill="1" applyBorder="1" applyAlignment="1">
      <alignment horizontal="right" vertical="center"/>
    </xf>
    <xf numFmtId="3" fontId="7" fillId="0" borderId="32" xfId="1" applyNumberFormat="1" applyFont="1" applyBorder="1">
      <alignment vertical="center"/>
    </xf>
    <xf numFmtId="3" fontId="7" fillId="0" borderId="37" xfId="1" applyNumberFormat="1" applyFont="1" applyBorder="1">
      <alignment vertical="center"/>
    </xf>
    <xf numFmtId="0" fontId="11" fillId="2" borderId="38" xfId="10" applyFont="1" applyFill="1" applyBorder="1" applyAlignment="1">
      <alignment horizontal="center" vertical="center" wrapText="1"/>
    </xf>
    <xf numFmtId="0" fontId="11" fillId="2" borderId="39" xfId="10" applyFont="1" applyFill="1" applyBorder="1" applyAlignment="1">
      <alignment horizontal="center" vertical="center" wrapText="1"/>
    </xf>
    <xf numFmtId="0" fontId="11" fillId="2" borderId="40" xfId="10" applyFont="1" applyFill="1" applyBorder="1" applyAlignment="1">
      <alignment horizontal="center" vertical="center" wrapText="1"/>
    </xf>
    <xf numFmtId="38" fontId="7" fillId="0" borderId="41" xfId="12" applyFont="1" applyBorder="1" applyAlignment="1">
      <alignment horizontal="right" vertical="center"/>
    </xf>
    <xf numFmtId="38" fontId="7" fillId="0" borderId="42" xfId="12" applyFont="1" applyBorder="1" applyAlignment="1">
      <alignment horizontal="right" vertical="center"/>
    </xf>
    <xf numFmtId="38" fontId="7" fillId="0" borderId="43" xfId="12" applyFont="1" applyFill="1" applyBorder="1" applyAlignment="1">
      <alignment horizontal="right" vertical="center"/>
    </xf>
    <xf numFmtId="38" fontId="13" fillId="0" borderId="42" xfId="12" applyFont="1" applyBorder="1" applyAlignment="1">
      <alignment horizontal="right" vertical="center"/>
    </xf>
    <xf numFmtId="3" fontId="7" fillId="0" borderId="39" xfId="1" applyNumberFormat="1" applyFont="1" applyBorder="1">
      <alignment vertical="center"/>
    </xf>
    <xf numFmtId="3" fontId="7" fillId="0" borderId="40" xfId="1" applyNumberFormat="1" applyFont="1" applyBorder="1">
      <alignment vertical="center"/>
    </xf>
    <xf numFmtId="3" fontId="7" fillId="0" borderId="44" xfId="1" applyNumberFormat="1" applyFont="1" applyBorder="1">
      <alignment vertical="center"/>
    </xf>
    <xf numFmtId="0" fontId="7" fillId="0" borderId="42" xfId="7" applyFont="1" applyBorder="1" applyAlignment="1">
      <alignment horizontal="right" vertical="center"/>
    </xf>
    <xf numFmtId="0" fontId="7" fillId="0" borderId="43" xfId="7" applyNumberFormat="1" applyFont="1" applyFill="1" applyBorder="1" applyAlignment="1">
      <alignment horizontal="right" vertical="center"/>
    </xf>
    <xf numFmtId="0" fontId="11" fillId="0" borderId="45" xfId="10" applyFont="1" applyBorder="1" applyAlignment="1">
      <alignment horizontal="center" vertical="center" wrapText="1"/>
    </xf>
    <xf numFmtId="0" fontId="11" fillId="0" borderId="46" xfId="10" applyFont="1" applyBorder="1" applyAlignment="1">
      <alignment horizontal="center" vertical="center" wrapText="1"/>
    </xf>
    <xf numFmtId="0" fontId="11" fillId="0" borderId="47" xfId="10" applyFont="1" applyBorder="1" applyAlignment="1">
      <alignment horizontal="center" vertical="center" wrapText="1"/>
    </xf>
    <xf numFmtId="0" fontId="11" fillId="0" borderId="48" xfId="10" applyFont="1" applyBorder="1" applyAlignment="1">
      <alignment horizontal="center" vertical="center"/>
    </xf>
    <xf numFmtId="0" fontId="11" fillId="0" borderId="49" xfId="10" applyFont="1" applyBorder="1" applyAlignment="1">
      <alignment horizontal="center" vertical="center"/>
    </xf>
    <xf numFmtId="3" fontId="7" fillId="0" borderId="50" xfId="1" applyNumberFormat="1" applyFont="1" applyBorder="1">
      <alignment vertical="center"/>
    </xf>
    <xf numFmtId="3" fontId="7" fillId="0" borderId="51" xfId="1" applyNumberFormat="1" applyFont="1" applyBorder="1">
      <alignment vertical="center"/>
    </xf>
    <xf numFmtId="3" fontId="7" fillId="0" borderId="49" xfId="1" applyNumberFormat="1" applyFont="1" applyBorder="1">
      <alignment vertical="center"/>
    </xf>
    <xf numFmtId="0" fontId="11" fillId="0" borderId="52" xfId="10" applyFont="1" applyBorder="1" applyAlignment="1">
      <alignment horizontal="center" vertical="center"/>
    </xf>
    <xf numFmtId="0" fontId="11" fillId="0" borderId="36" xfId="10" applyFont="1" applyBorder="1" applyAlignment="1">
      <alignment horizontal="center" vertical="center"/>
    </xf>
    <xf numFmtId="3" fontId="7" fillId="0" borderId="53" xfId="1" applyNumberFormat="1" applyFont="1" applyBorder="1">
      <alignment vertical="center"/>
    </xf>
    <xf numFmtId="0" fontId="11" fillId="0" borderId="15" xfId="10" applyFont="1" applyBorder="1" applyAlignment="1">
      <alignment horizontal="center" vertical="center"/>
    </xf>
    <xf numFmtId="0" fontId="11" fillId="0" borderId="54" xfId="10" applyFont="1" applyBorder="1" applyAlignment="1">
      <alignment horizontal="center" vertical="center"/>
    </xf>
    <xf numFmtId="0" fontId="11" fillId="0" borderId="55" xfId="10" applyFont="1" applyBorder="1" applyAlignment="1">
      <alignment horizontal="center" vertical="center" wrapText="1"/>
    </xf>
    <xf numFmtId="0" fontId="11" fillId="0" borderId="56" xfId="10" applyFont="1" applyBorder="1" applyAlignment="1">
      <alignment horizontal="center" vertical="center"/>
    </xf>
    <xf numFmtId="0" fontId="11" fillId="0" borderId="57" xfId="10" applyFont="1" applyBorder="1" applyAlignment="1">
      <alignment horizontal="center" vertical="center" wrapText="1"/>
    </xf>
    <xf numFmtId="0" fontId="11" fillId="0" borderId="57" xfId="10" applyFont="1" applyBorder="1" applyAlignment="1">
      <alignment horizontal="center" vertical="center"/>
    </xf>
    <xf numFmtId="0" fontId="11" fillId="0" borderId="55" xfId="10" applyFont="1" applyBorder="1" applyAlignment="1">
      <alignment horizontal="center" vertical="center"/>
    </xf>
    <xf numFmtId="0" fontId="11" fillId="0" borderId="58" xfId="10" applyFont="1" applyBorder="1" applyAlignment="1">
      <alignment horizontal="center" vertical="center"/>
    </xf>
    <xf numFmtId="3" fontId="7" fillId="0" borderId="10" xfId="1" applyNumberFormat="1" applyFont="1" applyBorder="1">
      <alignment vertical="center"/>
    </xf>
    <xf numFmtId="3" fontId="7" fillId="0" borderId="11" xfId="1" applyNumberFormat="1" applyFont="1" applyBorder="1">
      <alignment vertical="center"/>
    </xf>
    <xf numFmtId="3" fontId="7" fillId="0" borderId="58" xfId="1" applyNumberFormat="1" applyFont="1" applyBorder="1">
      <alignment vertical="center"/>
    </xf>
    <xf numFmtId="0" fontId="11" fillId="0" borderId="57" xfId="10" applyFont="1" applyBorder="1"/>
    <xf numFmtId="0" fontId="11" fillId="0" borderId="59" xfId="10" applyFont="1" applyBorder="1" applyAlignment="1">
      <alignment horizontal="center" vertical="center" shrinkToFit="1"/>
    </xf>
    <xf numFmtId="0" fontId="11" fillId="0" borderId="60" xfId="10" applyFont="1" applyBorder="1"/>
    <xf numFmtId="0" fontId="11" fillId="0" borderId="23" xfId="10" applyFont="1" applyBorder="1" applyAlignment="1">
      <alignment horizontal="center" vertical="center" shrinkToFit="1"/>
    </xf>
    <xf numFmtId="0" fontId="11" fillId="0" borderId="61" xfId="10" applyFont="1" applyBorder="1" applyAlignment="1">
      <alignment horizontal="center" vertical="center" shrinkToFit="1"/>
    </xf>
    <xf numFmtId="0" fontId="11" fillId="0" borderId="62" xfId="10" applyFont="1" applyBorder="1" applyAlignment="1">
      <alignment horizontal="center" vertical="center"/>
    </xf>
    <xf numFmtId="0" fontId="11" fillId="0" borderId="63" xfId="10" applyFont="1" applyBorder="1" applyAlignment="1">
      <alignment horizontal="center" vertical="center"/>
    </xf>
    <xf numFmtId="0" fontId="11" fillId="0" borderId="64" xfId="10" applyFont="1" applyBorder="1"/>
    <xf numFmtId="0" fontId="11" fillId="0" borderId="65" xfId="10" applyFont="1" applyBorder="1" applyAlignment="1">
      <alignment horizontal="center" vertical="center" shrinkToFit="1"/>
    </xf>
    <xf numFmtId="3" fontId="7" fillId="0" borderId="34" xfId="1" applyNumberFormat="1" applyFont="1" applyBorder="1">
      <alignment vertical="center"/>
    </xf>
    <xf numFmtId="0" fontId="11" fillId="0" borderId="17" xfId="10" applyFont="1" applyBorder="1" applyAlignment="1">
      <alignment horizontal="center" vertical="center"/>
    </xf>
    <xf numFmtId="0" fontId="11" fillId="3" borderId="13" xfId="10" applyFont="1" applyFill="1" applyBorder="1" applyAlignment="1">
      <alignment horizontal="center" vertical="center"/>
    </xf>
    <xf numFmtId="0" fontId="11" fillId="3" borderId="14" xfId="10" applyFont="1" applyFill="1" applyBorder="1" applyAlignment="1">
      <alignment horizontal="center" vertical="center"/>
    </xf>
    <xf numFmtId="3" fontId="7" fillId="3" borderId="10" xfId="1" applyNumberFormat="1" applyFont="1" applyFill="1" applyBorder="1">
      <alignment vertical="center"/>
    </xf>
    <xf numFmtId="3" fontId="7" fillId="3" borderId="11" xfId="1" applyNumberFormat="1" applyFont="1" applyFill="1" applyBorder="1">
      <alignment vertical="center"/>
    </xf>
    <xf numFmtId="3" fontId="7" fillId="3" borderId="58" xfId="1" applyNumberFormat="1" applyFont="1" applyFill="1" applyBorder="1">
      <alignment vertical="center"/>
    </xf>
    <xf numFmtId="0" fontId="11" fillId="3" borderId="57" xfId="10" applyFont="1" applyFill="1" applyBorder="1"/>
    <xf numFmtId="0" fontId="11" fillId="3" borderId="61" xfId="10" applyFont="1" applyFill="1" applyBorder="1" applyAlignment="1">
      <alignment horizontal="center" vertical="center" shrinkToFit="1"/>
    </xf>
    <xf numFmtId="3" fontId="7" fillId="3" borderId="20" xfId="1" applyNumberFormat="1" applyFont="1" applyFill="1" applyBorder="1">
      <alignment vertical="center"/>
    </xf>
    <xf numFmtId="3" fontId="7" fillId="3" borderId="21" xfId="1" applyNumberFormat="1" applyFont="1" applyFill="1" applyBorder="1">
      <alignment vertical="center"/>
    </xf>
    <xf numFmtId="3" fontId="7" fillId="3" borderId="19" xfId="1" applyNumberFormat="1" applyFont="1" applyFill="1" applyBorder="1">
      <alignment vertical="center"/>
    </xf>
    <xf numFmtId="0" fontId="11" fillId="3" borderId="60" xfId="10" applyFont="1" applyFill="1" applyBorder="1"/>
    <xf numFmtId="0" fontId="11" fillId="3" borderId="23" xfId="10" applyFont="1" applyFill="1" applyBorder="1" applyAlignment="1">
      <alignment horizontal="center" vertical="center" shrinkToFit="1"/>
    </xf>
    <xf numFmtId="3" fontId="7" fillId="3" borderId="15" xfId="1" applyNumberFormat="1" applyFont="1" applyFill="1" applyBorder="1">
      <alignment vertical="center"/>
    </xf>
    <xf numFmtId="3" fontId="7" fillId="3" borderId="0" xfId="1" applyNumberFormat="1" applyFont="1" applyFill="1" applyBorder="1">
      <alignment vertical="center"/>
    </xf>
    <xf numFmtId="3" fontId="7" fillId="3" borderId="16" xfId="1" applyNumberFormat="1" applyFont="1" applyFill="1" applyBorder="1">
      <alignment vertical="center"/>
    </xf>
    <xf numFmtId="0" fontId="11" fillId="0" borderId="16" xfId="10" applyFont="1" applyBorder="1" applyAlignment="1">
      <alignment horizontal="center" vertical="center" shrinkToFit="1"/>
    </xf>
    <xf numFmtId="0" fontId="11" fillId="0" borderId="11" xfId="10" applyFont="1" applyBorder="1" applyAlignment="1">
      <alignment horizontal="center" vertical="center"/>
    </xf>
    <xf numFmtId="3" fontId="7" fillId="3" borderId="0" xfId="1" applyNumberFormat="1" applyFont="1" applyFill="1">
      <alignment vertical="center"/>
    </xf>
    <xf numFmtId="0" fontId="11" fillId="0" borderId="0" xfId="10" applyFont="1" applyBorder="1" applyAlignment="1">
      <alignment horizontal="center" vertical="center"/>
    </xf>
    <xf numFmtId="0" fontId="11" fillId="0" borderId="7" xfId="10" applyFont="1" applyBorder="1" applyAlignment="1">
      <alignment horizontal="center" vertical="center"/>
    </xf>
    <xf numFmtId="0" fontId="11" fillId="0" borderId="66" xfId="10" applyFont="1" applyBorder="1" applyAlignment="1">
      <alignment horizontal="center" vertical="center"/>
    </xf>
    <xf numFmtId="0" fontId="11" fillId="0" borderId="67" xfId="10" applyFont="1" applyBorder="1" applyAlignment="1">
      <alignment horizontal="center" vertical="center"/>
    </xf>
    <xf numFmtId="0" fontId="11" fillId="0" borderId="8" xfId="10" applyFont="1" applyBorder="1" applyAlignment="1">
      <alignment horizontal="center" vertical="center"/>
    </xf>
    <xf numFmtId="0" fontId="11" fillId="0" borderId="68" xfId="10" applyFont="1" applyBorder="1"/>
    <xf numFmtId="0" fontId="11" fillId="0" borderId="69" xfId="10" applyFont="1" applyBorder="1" applyAlignment="1">
      <alignment horizontal="center" vertical="center" shrinkToFit="1"/>
    </xf>
    <xf numFmtId="3" fontId="7" fillId="0" borderId="70" xfId="1" applyNumberFormat="1" applyFont="1" applyBorder="1">
      <alignment vertical="center"/>
    </xf>
    <xf numFmtId="3" fontId="7" fillId="0" borderId="71" xfId="1" applyNumberFormat="1" applyFont="1" applyBorder="1">
      <alignment vertical="center"/>
    </xf>
    <xf numFmtId="3" fontId="7" fillId="0" borderId="72" xfId="1" applyNumberFormat="1" applyFont="1" applyBorder="1">
      <alignment vertical="center"/>
    </xf>
    <xf numFmtId="176" fontId="7" fillId="0" borderId="0" xfId="7" applyNumberFormat="1" applyFont="1">
      <alignment vertical="center"/>
    </xf>
    <xf numFmtId="0" fontId="4" fillId="0" borderId="0" xfId="4" applyFont="1"/>
    <xf numFmtId="0" fontId="4" fillId="0" borderId="0" xfId="4" applyFont="1" applyAlignment="1">
      <alignment horizontal="center"/>
    </xf>
    <xf numFmtId="0" fontId="4" fillId="0" borderId="0" xfId="4" applyFont="1" applyAlignment="1">
      <alignment horizontal="right"/>
    </xf>
    <xf numFmtId="0" fontId="7" fillId="0" borderId="0" xfId="5" applyFont="1" applyAlignment="1">
      <alignment vertical="center"/>
    </xf>
    <xf numFmtId="0" fontId="7" fillId="0" borderId="0" xfId="5" applyFont="1" applyAlignment="1">
      <alignment horizontal="right" vertical="center"/>
    </xf>
    <xf numFmtId="0" fontId="4" fillId="0" borderId="0" xfId="11" applyFont="1" applyAlignment="1"/>
    <xf numFmtId="0" fontId="15" fillId="0" borderId="0" xfId="8" applyFont="1" applyAlignment="1">
      <alignment vertical="center"/>
    </xf>
    <xf numFmtId="0" fontId="4" fillId="0" borderId="0" xfId="8" applyFont="1" applyAlignment="1">
      <alignment vertical="center"/>
    </xf>
    <xf numFmtId="0" fontId="4" fillId="0" borderId="55" xfId="8" applyFont="1" applyBorder="1" applyAlignment="1">
      <alignment horizontal="center" vertical="center"/>
    </xf>
    <xf numFmtId="0" fontId="4" fillId="0" borderId="11" xfId="4" applyFont="1" applyBorder="1"/>
    <xf numFmtId="0" fontId="4" fillId="0" borderId="73" xfId="8" applyFont="1" applyBorder="1" applyAlignment="1">
      <alignment horizontal="right" vertical="center"/>
    </xf>
    <xf numFmtId="0" fontId="4" fillId="0" borderId="11" xfId="4" applyFont="1" applyBorder="1" applyAlignment="1">
      <alignment horizontal="right"/>
    </xf>
    <xf numFmtId="0" fontId="4" fillId="0" borderId="73" xfId="9" applyFont="1" applyBorder="1" applyAlignment="1" applyProtection="1">
      <alignment horizontal="right" vertical="center" wrapText="1"/>
    </xf>
    <xf numFmtId="0" fontId="4" fillId="0" borderId="73" xfId="9" applyFont="1" applyBorder="1" applyAlignment="1" applyProtection="1">
      <alignment horizontal="right" vertical="center"/>
    </xf>
    <xf numFmtId="0" fontId="4" fillId="0" borderId="0" xfId="8" applyFont="1" applyAlignment="1">
      <alignment horizontal="right" vertical="center"/>
    </xf>
    <xf numFmtId="0" fontId="15" fillId="0" borderId="0" xfId="4" applyFont="1" applyAlignment="1">
      <alignment horizontal="center"/>
    </xf>
    <xf numFmtId="0" fontId="16" fillId="0" borderId="0" xfId="4" applyFont="1" applyAlignment="1">
      <alignment horizontal="center"/>
    </xf>
    <xf numFmtId="0" fontId="17" fillId="0" borderId="0" xfId="4" applyFont="1" applyAlignment="1">
      <alignment horizontal="center"/>
    </xf>
    <xf numFmtId="0" fontId="4" fillId="0" borderId="0" xfId="8" applyFont="1" applyAlignment="1">
      <alignment horizontal="center" vertical="center"/>
    </xf>
    <xf numFmtId="0" fontId="4" fillId="0" borderId="11" xfId="8" applyFont="1" applyBorder="1" applyAlignment="1">
      <alignment horizontal="center" vertical="center"/>
    </xf>
    <xf numFmtId="0" fontId="4" fillId="0" borderId="74" xfId="8" applyFont="1" applyBorder="1" applyAlignment="1">
      <alignment horizontal="center" vertical="center"/>
    </xf>
    <xf numFmtId="0" fontId="4" fillId="0" borderId="75" xfId="8" applyFont="1" applyBorder="1" applyAlignment="1">
      <alignment horizontal="center" vertical="center"/>
    </xf>
    <xf numFmtId="0" fontId="4" fillId="0" borderId="76" xfId="8" applyFont="1" applyBorder="1" applyAlignment="1">
      <alignment horizontal="center" vertical="center"/>
    </xf>
    <xf numFmtId="38" fontId="4" fillId="0" borderId="76" xfId="12" applyFont="1" applyBorder="1" applyAlignment="1">
      <alignment horizontal="center" vertical="center"/>
    </xf>
    <xf numFmtId="38" fontId="4" fillId="0" borderId="73" xfId="2" applyFont="1" applyBorder="1" applyAlignment="1">
      <alignment horizontal="center" vertical="center"/>
    </xf>
    <xf numFmtId="37" fontId="4" fillId="0" borderId="0" xfId="8" applyNumberFormat="1" applyFont="1" applyAlignment="1">
      <alignment horizontal="center" vertical="center"/>
    </xf>
    <xf numFmtId="49" fontId="4" fillId="0" borderId="0" xfId="4" applyNumberFormat="1" applyFont="1" applyAlignment="1">
      <alignment horizontal="center"/>
    </xf>
    <xf numFmtId="0" fontId="15" fillId="0" borderId="0" xfId="4" applyFont="1" applyAlignment="1"/>
    <xf numFmtId="0" fontId="4" fillId="0" borderId="57" xfId="8" applyFont="1" applyBorder="1" applyAlignment="1">
      <alignment horizontal="center" vertical="center"/>
    </xf>
    <xf numFmtId="0" fontId="4" fillId="0" borderId="77" xfId="8" applyFont="1" applyBorder="1" applyAlignment="1">
      <alignment horizontal="center" vertical="center"/>
    </xf>
    <xf numFmtId="0" fontId="4" fillId="0" borderId="78" xfId="8" applyFont="1" applyBorder="1" applyAlignment="1">
      <alignment horizontal="center" vertical="center"/>
    </xf>
    <xf numFmtId="0" fontId="4" fillId="0" borderId="78" xfId="4" applyFont="1" applyBorder="1"/>
    <xf numFmtId="38" fontId="4" fillId="0" borderId="73" xfId="12" applyFont="1" applyBorder="1">
      <alignment vertical="center"/>
    </xf>
    <xf numFmtId="38" fontId="4" fillId="0" borderId="73" xfId="12" applyFont="1" applyBorder="1" applyAlignment="1">
      <alignment horizontal="right"/>
    </xf>
    <xf numFmtId="38" fontId="4" fillId="0" borderId="73" xfId="2" applyFont="1" applyBorder="1" applyAlignment="1">
      <alignment vertical="center"/>
    </xf>
    <xf numFmtId="38" fontId="4" fillId="0" borderId="73" xfId="2" applyFont="1" applyBorder="1" applyAlignment="1">
      <alignment horizontal="right" vertical="center"/>
    </xf>
    <xf numFmtId="37" fontId="4" fillId="0" borderId="0" xfId="8" applyNumberFormat="1" applyFont="1" applyAlignment="1">
      <alignment horizontal="right" vertical="center"/>
    </xf>
    <xf numFmtId="37" fontId="4" fillId="0" borderId="0" xfId="8" applyNumberFormat="1" applyFont="1" applyAlignment="1">
      <alignment vertical="center"/>
    </xf>
    <xf numFmtId="0" fontId="4" fillId="0" borderId="79" xfId="8" applyFont="1" applyBorder="1" applyAlignment="1">
      <alignment vertical="center"/>
    </xf>
    <xf numFmtId="0" fontId="4" fillId="0" borderId="80" xfId="8" applyFont="1" applyBorder="1" applyAlignment="1">
      <alignment horizontal="center" vertical="center"/>
    </xf>
    <xf numFmtId="0" fontId="4" fillId="0" borderId="81" xfId="8" applyFont="1" applyBorder="1" applyAlignment="1">
      <alignment horizontal="center" vertical="center"/>
    </xf>
    <xf numFmtId="0" fontId="15" fillId="0" borderId="0" xfId="4" applyFont="1" applyAlignment="1">
      <alignment horizontal="right"/>
    </xf>
    <xf numFmtId="0" fontId="4" fillId="0" borderId="82" xfId="8" applyFont="1" applyBorder="1" applyAlignment="1">
      <alignment horizontal="center" vertical="center"/>
    </xf>
    <xf numFmtId="0" fontId="4" fillId="0" borderId="74" xfId="8" applyFont="1" applyBorder="1" applyAlignment="1">
      <alignment horizontal="right" vertical="center"/>
    </xf>
    <xf numFmtId="49" fontId="4" fillId="0" borderId="0" xfId="4" applyNumberFormat="1" applyFont="1" applyAlignment="1">
      <alignment horizontal="right"/>
    </xf>
    <xf numFmtId="0" fontId="7" fillId="0" borderId="73" xfId="4" applyFont="1" applyBorder="1" applyAlignment="1">
      <alignment horizontal="right" vertical="center"/>
    </xf>
    <xf numFmtId="0" fontId="7" fillId="0" borderId="54" xfId="4" applyFont="1" applyBorder="1" applyAlignment="1">
      <alignment horizontal="center" vertical="center"/>
    </xf>
    <xf numFmtId="0" fontId="7" fillId="0" borderId="74" xfId="4" applyFont="1" applyBorder="1" applyAlignment="1">
      <alignment horizontal="center" vertical="center"/>
    </xf>
    <xf numFmtId="0" fontId="7" fillId="0" borderId="75" xfId="4" applyFont="1" applyBorder="1" applyAlignment="1">
      <alignment horizontal="center" vertical="center"/>
    </xf>
    <xf numFmtId="0" fontId="7" fillId="0" borderId="76" xfId="4" applyFont="1" applyBorder="1" applyAlignment="1">
      <alignment horizontal="center" vertical="center"/>
    </xf>
    <xf numFmtId="0" fontId="7" fillId="0" borderId="76" xfId="4" applyFont="1" applyBorder="1" applyAlignment="1">
      <alignment vertical="center"/>
    </xf>
    <xf numFmtId="0" fontId="7" fillId="0" borderId="76" xfId="4" applyFont="1" applyBorder="1" applyAlignment="1">
      <alignment horizontal="right" vertical="center"/>
    </xf>
    <xf numFmtId="177" fontId="7" fillId="0" borderId="73" xfId="4" applyNumberFormat="1" applyFont="1" applyBorder="1" applyAlignment="1">
      <alignment vertical="center"/>
    </xf>
    <xf numFmtId="178" fontId="7" fillId="0" borderId="73" xfId="3" applyNumberFormat="1" applyFont="1" applyBorder="1" applyAlignment="1">
      <alignment horizontal="right" vertical="center"/>
    </xf>
    <xf numFmtId="0" fontId="7" fillId="0" borderId="56" xfId="4" applyFont="1" applyBorder="1" applyAlignment="1">
      <alignment horizontal="center" vertical="center"/>
    </xf>
    <xf numFmtId="0" fontId="7" fillId="0" borderId="62" xfId="4" applyFont="1" applyBorder="1" applyAlignment="1">
      <alignment horizontal="center" vertical="center"/>
    </xf>
    <xf numFmtId="179" fontId="7" fillId="0" borderId="76" xfId="4" applyNumberFormat="1" applyFont="1" applyBorder="1" applyAlignment="1">
      <alignment horizontal="right" vertical="center"/>
    </xf>
    <xf numFmtId="179" fontId="7" fillId="0" borderId="73" xfId="4" applyNumberFormat="1" applyFont="1" applyBorder="1" applyAlignment="1">
      <alignment horizontal="right" vertical="center"/>
    </xf>
    <xf numFmtId="180" fontId="7" fillId="0" borderId="73" xfId="3" applyNumberFormat="1" applyFont="1" applyBorder="1" applyAlignment="1">
      <alignment horizontal="right" vertical="center"/>
    </xf>
    <xf numFmtId="0" fontId="7" fillId="0" borderId="55" xfId="4" applyFont="1" applyBorder="1" applyAlignment="1">
      <alignment horizontal="center" vertical="center"/>
    </xf>
    <xf numFmtId="0" fontId="4" fillId="0" borderId="75" xfId="4" applyFont="1" applyBorder="1" applyAlignment="1">
      <alignment vertical="center"/>
    </xf>
    <xf numFmtId="0" fontId="4" fillId="0" borderId="76" xfId="4" applyFont="1" applyBorder="1" applyAlignment="1">
      <alignment vertical="center"/>
    </xf>
    <xf numFmtId="0" fontId="4" fillId="0" borderId="76" xfId="8" applyFont="1" applyBorder="1" applyAlignment="1">
      <alignment horizontal="right" vertical="center"/>
    </xf>
    <xf numFmtId="0" fontId="7" fillId="0" borderId="73" xfId="4" applyFont="1" applyBorder="1" applyAlignment="1">
      <alignment vertical="center"/>
    </xf>
    <xf numFmtId="0" fontId="7" fillId="0" borderId="63" xfId="4" applyFont="1" applyBorder="1" applyAlignment="1">
      <alignment horizontal="center" vertical="center"/>
    </xf>
    <xf numFmtId="0" fontId="4" fillId="0" borderId="74" xfId="4" applyFont="1" applyBorder="1" applyAlignment="1">
      <alignment vertical="center" wrapText="1"/>
    </xf>
    <xf numFmtId="0" fontId="4" fillId="0" borderId="75" xfId="4" applyFont="1" applyBorder="1" applyAlignment="1">
      <alignment vertical="center" wrapText="1"/>
    </xf>
    <xf numFmtId="0" fontId="4" fillId="0" borderId="76" xfId="4" applyFont="1" applyBorder="1" applyAlignment="1">
      <alignment vertical="center" wrapText="1"/>
    </xf>
    <xf numFmtId="0" fontId="4" fillId="0" borderId="76" xfId="4" applyFont="1" applyBorder="1" applyAlignment="1">
      <alignment horizontal="right" vertical="center" wrapText="1"/>
    </xf>
    <xf numFmtId="2" fontId="4" fillId="0" borderId="0" xfId="8" applyNumberFormat="1" applyFont="1" applyAlignment="1">
      <alignment vertical="center"/>
    </xf>
    <xf numFmtId="38" fontId="7" fillId="0" borderId="73" xfId="12" applyFont="1" applyBorder="1" applyAlignment="1">
      <alignment horizontal="right" vertical="center"/>
    </xf>
    <xf numFmtId="0" fontId="7" fillId="0" borderId="55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right" vertical="center" wrapText="1"/>
    </xf>
    <xf numFmtId="0" fontId="4" fillId="0" borderId="63" xfId="4" applyFont="1" applyBorder="1" applyAlignment="1">
      <alignment horizontal="center" vertical="center"/>
    </xf>
    <xf numFmtId="0" fontId="4" fillId="0" borderId="73" xfId="8" applyFont="1" applyBorder="1" applyAlignment="1">
      <alignment vertical="center"/>
    </xf>
    <xf numFmtId="0" fontId="4" fillId="0" borderId="73" xfId="8" applyFont="1" applyBorder="1" applyAlignment="1">
      <alignment horizontal="center" vertical="center"/>
    </xf>
    <xf numFmtId="0" fontId="4" fillId="0" borderId="55" xfId="8" applyFont="1" applyBorder="1" applyAlignment="1">
      <alignment horizontal="center" vertical="center" wrapText="1"/>
    </xf>
    <xf numFmtId="0" fontId="4" fillId="0" borderId="11" xfId="8" applyFont="1" applyBorder="1" applyAlignment="1">
      <alignment vertical="center" wrapText="1"/>
    </xf>
    <xf numFmtId="0" fontId="4" fillId="0" borderId="83" xfId="8" applyFont="1" applyBorder="1" applyAlignment="1">
      <alignment vertical="center" wrapText="1"/>
    </xf>
    <xf numFmtId="0" fontId="4" fillId="0" borderId="84" xfId="8" applyFont="1" applyBorder="1" applyAlignment="1">
      <alignment vertical="center" wrapText="1"/>
    </xf>
    <xf numFmtId="38" fontId="4" fillId="0" borderId="73" xfId="12" applyFont="1" applyBorder="1" applyAlignment="1">
      <alignment vertical="center" wrapText="1"/>
    </xf>
    <xf numFmtId="38" fontId="4" fillId="0" borderId="73" xfId="12" applyFont="1" applyBorder="1" applyAlignment="1">
      <alignment horizontal="right" vertical="center" wrapText="1"/>
    </xf>
    <xf numFmtId="38" fontId="4" fillId="0" borderId="12" xfId="12" applyFont="1" applyBorder="1" applyAlignment="1">
      <alignment horizontal="right" vertical="center" wrapText="1"/>
    </xf>
    <xf numFmtId="38" fontId="4" fillId="0" borderId="0" xfId="12" applyFont="1">
      <alignment vertical="center"/>
    </xf>
    <xf numFmtId="0" fontId="4" fillId="0" borderId="85" xfId="8" applyFont="1" applyBorder="1" applyAlignment="1">
      <alignment horizontal="center" vertical="center" wrapText="1"/>
    </xf>
    <xf numFmtId="0" fontId="4" fillId="0" borderId="86" xfId="4" applyFont="1" applyBorder="1"/>
    <xf numFmtId="0" fontId="4" fillId="0" borderId="73" xfId="4" applyFont="1" applyBorder="1" applyAlignment="1">
      <alignment vertical="center" wrapText="1"/>
    </xf>
    <xf numFmtId="0" fontId="4" fillId="0" borderId="73" xfId="8" applyFont="1" applyBorder="1" applyAlignment="1">
      <alignment horizontal="right" vertical="center" wrapText="1"/>
    </xf>
    <xf numFmtId="0" fontId="4" fillId="0" borderId="73" xfId="11" applyFont="1" applyBorder="1" applyAlignment="1"/>
    <xf numFmtId="0" fontId="4" fillId="0" borderId="73" xfId="4" applyFont="1" applyBorder="1"/>
    <xf numFmtId="0" fontId="4" fillId="0" borderId="87" xfId="8" applyFont="1" applyBorder="1" applyAlignment="1">
      <alignment horizontal="center" vertical="center" wrapText="1"/>
    </xf>
    <xf numFmtId="0" fontId="4" fillId="0" borderId="81" xfId="8" applyFont="1" applyBorder="1" applyAlignment="1">
      <alignment horizontal="center" vertical="center" wrapText="1"/>
    </xf>
    <xf numFmtId="0" fontId="4" fillId="0" borderId="88" xfId="8" applyFont="1" applyBorder="1" applyAlignment="1">
      <alignment vertical="center" wrapText="1"/>
    </xf>
    <xf numFmtId="0" fontId="4" fillId="0" borderId="89" xfId="8" applyFont="1" applyBorder="1" applyAlignment="1">
      <alignment vertical="center" wrapText="1"/>
    </xf>
    <xf numFmtId="0" fontId="4" fillId="0" borderId="17" xfId="4" applyFont="1" applyBorder="1" applyAlignment="1">
      <alignment vertical="center" wrapText="1"/>
    </xf>
    <xf numFmtId="181" fontId="4" fillId="0" borderId="0" xfId="8" applyNumberFormat="1" applyFont="1" applyAlignment="1">
      <alignment horizontal="right" vertical="center"/>
    </xf>
    <xf numFmtId="0" fontId="4" fillId="0" borderId="78" xfId="8" applyFont="1" applyBorder="1" applyAlignment="1">
      <alignment horizontal="center" vertical="center" wrapText="1"/>
    </xf>
    <xf numFmtId="0" fontId="4" fillId="0" borderId="73" xfId="4" applyFont="1" applyBorder="1" applyAlignment="1">
      <alignment horizontal="right"/>
    </xf>
    <xf numFmtId="0" fontId="4" fillId="0" borderId="63" xfId="8" applyFont="1" applyBorder="1" applyAlignment="1">
      <alignment horizontal="center" vertical="center" wrapText="1"/>
    </xf>
    <xf numFmtId="0" fontId="4" fillId="0" borderId="90" xfId="8" applyFont="1" applyBorder="1" applyAlignment="1">
      <alignment horizontal="center" vertical="center"/>
    </xf>
    <xf numFmtId="179" fontId="4" fillId="0" borderId="73" xfId="8" applyNumberFormat="1" applyFont="1" applyBorder="1" applyAlignment="1">
      <alignment horizontal="right" vertical="center"/>
    </xf>
    <xf numFmtId="179" fontId="4" fillId="0" borderId="32" xfId="8" applyNumberFormat="1" applyFont="1" applyBorder="1" applyAlignment="1">
      <alignment horizontal="right" vertical="center"/>
    </xf>
    <xf numFmtId="179" fontId="4" fillId="0" borderId="73" xfId="4" applyNumberFormat="1" applyFont="1" applyBorder="1" applyAlignment="1">
      <alignment horizontal="right"/>
    </xf>
    <xf numFmtId="179" fontId="4" fillId="0" borderId="73" xfId="4" applyNumberFormat="1" applyFont="1" applyBorder="1"/>
    <xf numFmtId="179" fontId="4" fillId="0" borderId="73" xfId="9" applyNumberFormat="1" applyFont="1" applyBorder="1" applyAlignment="1" applyProtection="1">
      <alignment horizontal="right" vertical="center"/>
    </xf>
    <xf numFmtId="0" fontId="18" fillId="0" borderId="0" xfId="6" applyFont="1">
      <alignment vertical="center"/>
    </xf>
    <xf numFmtId="0" fontId="18" fillId="0" borderId="0" xfId="6" applyFont="1" applyAlignment="1">
      <alignment horizontal="center" vertical="center"/>
    </xf>
    <xf numFmtId="0" fontId="18" fillId="0" borderId="1" xfId="6" applyFont="1" applyBorder="1" applyAlignment="1">
      <alignment vertical="center"/>
    </xf>
    <xf numFmtId="0" fontId="18" fillId="0" borderId="2" xfId="6" applyFont="1" applyBorder="1" applyAlignment="1">
      <alignment vertical="center"/>
    </xf>
    <xf numFmtId="0" fontId="18" fillId="0" borderId="3" xfId="6" applyFont="1" applyBorder="1" applyAlignment="1">
      <alignment vertical="center"/>
    </xf>
    <xf numFmtId="0" fontId="18" fillId="0" borderId="91" xfId="6" applyFont="1" applyBorder="1" applyAlignment="1">
      <alignment horizontal="center" vertical="center" textRotation="255"/>
    </xf>
    <xf numFmtId="0" fontId="18" fillId="0" borderId="92" xfId="6" applyFont="1" applyBorder="1" applyAlignment="1">
      <alignment horizontal="center" vertical="center" textRotation="255"/>
    </xf>
    <xf numFmtId="0" fontId="18" fillId="0" borderId="93" xfId="6" applyFont="1" applyBorder="1" applyAlignment="1">
      <alignment horizontal="center" vertical="center" textRotation="255"/>
    </xf>
    <xf numFmtId="0" fontId="18" fillId="0" borderId="15" xfId="6" applyFont="1" applyBorder="1" applyAlignment="1">
      <alignment horizontal="center" vertical="center"/>
    </xf>
    <xf numFmtId="0" fontId="18" fillId="0" borderId="0" xfId="6" applyFont="1" applyBorder="1" applyAlignment="1">
      <alignment horizontal="center" vertical="center"/>
    </xf>
    <xf numFmtId="0" fontId="18" fillId="0" borderId="16" xfId="6" applyFont="1" applyBorder="1" applyAlignment="1">
      <alignment horizontal="center" vertical="center"/>
    </xf>
    <xf numFmtId="0" fontId="18" fillId="0" borderId="32" xfId="6" applyFont="1" applyBorder="1" applyAlignment="1">
      <alignment horizontal="right" vertical="center"/>
    </xf>
    <xf numFmtId="0" fontId="18" fillId="0" borderId="94" xfId="6" applyFont="1" applyBorder="1" applyAlignment="1">
      <alignment horizontal="right" vertical="center"/>
    </xf>
    <xf numFmtId="0" fontId="18" fillId="0" borderId="5" xfId="6" applyFont="1" applyBorder="1" applyAlignment="1">
      <alignment horizontal="right" vertical="center"/>
    </xf>
    <xf numFmtId="0" fontId="18" fillId="0" borderId="95" xfId="6" applyFont="1" applyBorder="1" applyAlignment="1">
      <alignment horizontal="right" vertical="center"/>
    </xf>
    <xf numFmtId="0" fontId="18" fillId="0" borderId="37" xfId="6" applyFont="1" applyBorder="1" applyAlignment="1">
      <alignment horizontal="right" vertical="center"/>
    </xf>
    <xf numFmtId="0" fontId="18" fillId="0" borderId="4" xfId="6" applyFont="1" applyBorder="1" applyAlignment="1">
      <alignment horizontal="right" vertical="center"/>
    </xf>
    <xf numFmtId="0" fontId="18" fillId="0" borderId="63" xfId="6" applyFont="1" applyBorder="1" applyAlignment="1">
      <alignment horizontal="right" vertical="center"/>
    </xf>
    <xf numFmtId="0" fontId="18" fillId="0" borderId="11" xfId="6" applyFont="1" applyBorder="1" applyAlignment="1">
      <alignment horizontal="center" vertical="center"/>
    </xf>
    <xf numFmtId="0" fontId="18" fillId="0" borderId="96" xfId="6" applyFont="1" applyBorder="1" applyAlignment="1">
      <alignment horizontal="center" vertical="center"/>
    </xf>
    <xf numFmtId="0" fontId="18" fillId="4" borderId="11" xfId="6" applyFont="1" applyFill="1" applyBorder="1" applyAlignment="1">
      <alignment horizontal="center" vertical="center"/>
    </xf>
    <xf numFmtId="0" fontId="18" fillId="0" borderId="55" xfId="6" applyFont="1" applyBorder="1" applyAlignment="1">
      <alignment horizontal="center" vertical="center"/>
    </xf>
    <xf numFmtId="0" fontId="18" fillId="4" borderId="12" xfId="6" applyFont="1" applyFill="1" applyBorder="1" applyAlignment="1">
      <alignment horizontal="center" vertical="center"/>
    </xf>
    <xf numFmtId="0" fontId="18" fillId="4" borderId="58" xfId="6" applyFont="1" applyFill="1" applyBorder="1" applyAlignment="1">
      <alignment horizontal="center" vertical="center"/>
    </xf>
    <xf numFmtId="0" fontId="18" fillId="0" borderId="10" xfId="6" applyFont="1" applyBorder="1" applyAlignment="1">
      <alignment horizontal="center" vertical="center"/>
    </xf>
    <xf numFmtId="0" fontId="18" fillId="0" borderId="1" xfId="6" applyFont="1" applyBorder="1" applyAlignment="1">
      <alignment horizontal="center" vertical="center"/>
    </xf>
    <xf numFmtId="0" fontId="18" fillId="0" borderId="97" xfId="6" applyFont="1" applyBorder="1" applyAlignment="1">
      <alignment horizontal="center" vertical="center"/>
    </xf>
    <xf numFmtId="0" fontId="18" fillId="0" borderId="5" xfId="6" applyFont="1" applyBorder="1" applyAlignment="1">
      <alignment horizontal="center" vertical="center"/>
    </xf>
    <xf numFmtId="0" fontId="18" fillId="0" borderId="6" xfId="6" applyFont="1" applyBorder="1" applyAlignment="1">
      <alignment horizontal="center" vertical="center"/>
    </xf>
    <xf numFmtId="177" fontId="7" fillId="0" borderId="5" xfId="6" applyNumberFormat="1" applyFont="1" applyBorder="1">
      <alignment vertical="center"/>
    </xf>
    <xf numFmtId="177" fontId="7" fillId="0" borderId="98" xfId="6" applyNumberFormat="1" applyFont="1" applyBorder="1">
      <alignment vertical="center"/>
    </xf>
    <xf numFmtId="177" fontId="7" fillId="4" borderId="5" xfId="6" applyNumberFormat="1" applyFont="1" applyFill="1" applyBorder="1">
      <alignment vertical="center"/>
    </xf>
    <xf numFmtId="177" fontId="7" fillId="0" borderId="94" xfId="6" applyNumberFormat="1" applyFont="1" applyBorder="1">
      <alignment vertical="center"/>
    </xf>
    <xf numFmtId="177" fontId="7" fillId="4" borderId="95" xfId="6" applyNumberFormat="1" applyFont="1" applyFill="1" applyBorder="1">
      <alignment vertical="center"/>
    </xf>
    <xf numFmtId="177" fontId="7" fillId="4" borderId="6" xfId="6" applyNumberFormat="1" applyFont="1" applyFill="1" applyBorder="1">
      <alignment vertical="center"/>
    </xf>
    <xf numFmtId="177" fontId="7" fillId="0" borderId="4" xfId="6" applyNumberFormat="1" applyFont="1" applyBorder="1">
      <alignment vertical="center"/>
    </xf>
    <xf numFmtId="0" fontId="18" fillId="0" borderId="74" xfId="6" applyFont="1" applyBorder="1" applyAlignment="1">
      <alignment horizontal="center" vertical="center" wrapText="1"/>
    </xf>
    <xf numFmtId="0" fontId="18" fillId="0" borderId="75" xfId="6" applyFont="1" applyBorder="1" applyAlignment="1">
      <alignment horizontal="center" vertical="center" wrapText="1"/>
    </xf>
    <xf numFmtId="0" fontId="18" fillId="0" borderId="99" xfId="6" applyFont="1" applyBorder="1" applyAlignment="1">
      <alignment horizontal="center" vertical="center" wrapText="1"/>
    </xf>
    <xf numFmtId="177" fontId="7" fillId="0" borderId="75" xfId="6" applyNumberFormat="1" applyFont="1" applyBorder="1">
      <alignment vertical="center"/>
    </xf>
    <xf numFmtId="177" fontId="7" fillId="0" borderId="100" xfId="6" applyNumberFormat="1" applyFont="1" applyBorder="1">
      <alignment vertical="center"/>
    </xf>
    <xf numFmtId="177" fontId="7" fillId="4" borderId="75" xfId="6" applyNumberFormat="1" applyFont="1" applyFill="1" applyBorder="1">
      <alignment vertical="center"/>
    </xf>
    <xf numFmtId="177" fontId="7" fillId="0" borderId="74" xfId="6" applyNumberFormat="1" applyFont="1" applyBorder="1">
      <alignment vertical="center"/>
    </xf>
    <xf numFmtId="177" fontId="7" fillId="4" borderId="76" xfId="6" applyNumberFormat="1" applyFont="1" applyFill="1" applyBorder="1">
      <alignment vertical="center"/>
    </xf>
    <xf numFmtId="177" fontId="7" fillId="4" borderId="99" xfId="6" applyNumberFormat="1" applyFont="1" applyFill="1" applyBorder="1">
      <alignment vertical="center"/>
    </xf>
    <xf numFmtId="177" fontId="7" fillId="0" borderId="101" xfId="6" applyNumberFormat="1" applyFont="1" applyBorder="1">
      <alignment vertical="center"/>
    </xf>
    <xf numFmtId="0" fontId="18" fillId="0" borderId="7" xfId="6" applyFont="1" applyBorder="1" applyAlignment="1">
      <alignment horizontal="center" vertical="center"/>
    </xf>
    <xf numFmtId="0" fontId="18" fillId="0" borderId="102" xfId="6" applyFont="1" applyBorder="1" applyAlignment="1">
      <alignment horizontal="center" vertical="center" wrapText="1"/>
    </xf>
    <xf numFmtId="0" fontId="18" fillId="0" borderId="25" xfId="6" applyFont="1" applyBorder="1" applyAlignment="1">
      <alignment horizontal="center" vertical="center" wrapText="1"/>
    </xf>
    <xf numFmtId="0" fontId="18" fillId="0" borderId="26" xfId="6" applyFont="1" applyBorder="1" applyAlignment="1">
      <alignment horizontal="center" vertical="center" wrapText="1"/>
    </xf>
    <xf numFmtId="177" fontId="7" fillId="0" borderId="25" xfId="6" applyNumberFormat="1" applyFont="1" applyBorder="1">
      <alignment vertical="center"/>
    </xf>
    <xf numFmtId="177" fontId="7" fillId="0" borderId="103" xfId="6" applyNumberFormat="1" applyFont="1" applyBorder="1">
      <alignment vertical="center"/>
    </xf>
    <xf numFmtId="177" fontId="7" fillId="4" borderId="25" xfId="6" applyNumberFormat="1" applyFont="1" applyFill="1" applyBorder="1">
      <alignment vertical="center"/>
    </xf>
    <xf numFmtId="177" fontId="7" fillId="0" borderId="102" xfId="6" applyNumberFormat="1" applyFont="1" applyBorder="1">
      <alignment vertical="center"/>
    </xf>
    <xf numFmtId="177" fontId="7" fillId="4" borderId="104" xfId="6" applyNumberFormat="1" applyFont="1" applyFill="1" applyBorder="1">
      <alignment vertical="center"/>
    </xf>
    <xf numFmtId="177" fontId="7" fillId="4" borderId="26" xfId="6" applyNumberFormat="1" applyFont="1" applyFill="1" applyBorder="1">
      <alignment vertical="center"/>
    </xf>
    <xf numFmtId="177" fontId="7" fillId="0" borderId="24" xfId="6" applyNumberFormat="1" applyFont="1" applyBorder="1">
      <alignment vertical="center"/>
    </xf>
    <xf numFmtId="0" fontId="18" fillId="0" borderId="31" xfId="6" applyFont="1" applyBorder="1" applyAlignment="1">
      <alignment horizontal="center" vertical="center"/>
    </xf>
    <xf numFmtId="0" fontId="18" fillId="0" borderId="57" xfId="6" applyFont="1" applyBorder="1" applyAlignment="1">
      <alignment horizontal="center" vertical="center"/>
    </xf>
    <xf numFmtId="177" fontId="7" fillId="0" borderId="32" xfId="6" applyNumberFormat="1" applyFont="1" applyBorder="1">
      <alignment vertical="center"/>
    </xf>
    <xf numFmtId="177" fontId="7" fillId="0" borderId="105" xfId="6" applyNumberFormat="1" applyFont="1" applyBorder="1">
      <alignment vertical="center"/>
    </xf>
    <xf numFmtId="177" fontId="7" fillId="4" borderId="32" xfId="6" applyNumberFormat="1" applyFont="1" applyFill="1" applyBorder="1">
      <alignment vertical="center"/>
    </xf>
    <xf numFmtId="177" fontId="7" fillId="0" borderId="63" xfId="6" applyNumberFormat="1" applyFont="1" applyBorder="1">
      <alignment vertical="center"/>
    </xf>
    <xf numFmtId="177" fontId="7" fillId="4" borderId="33" xfId="6" applyNumberFormat="1" applyFont="1" applyFill="1" applyBorder="1">
      <alignment vertical="center"/>
    </xf>
    <xf numFmtId="177" fontId="7" fillId="4" borderId="37" xfId="6" applyNumberFormat="1" applyFont="1" applyFill="1" applyBorder="1">
      <alignment vertical="center"/>
    </xf>
    <xf numFmtId="177" fontId="7" fillId="0" borderId="53" xfId="6" applyNumberFormat="1" applyFont="1" applyBorder="1">
      <alignment vertical="center"/>
    </xf>
    <xf numFmtId="0" fontId="18" fillId="0" borderId="75" xfId="6" applyFont="1" applyBorder="1" applyAlignment="1">
      <alignment horizontal="center" vertical="center"/>
    </xf>
    <xf numFmtId="0" fontId="18" fillId="0" borderId="99" xfId="6" applyFont="1" applyBorder="1" applyAlignment="1">
      <alignment horizontal="center" vertical="center"/>
    </xf>
    <xf numFmtId="182" fontId="7" fillId="0" borderId="75" xfId="6" applyNumberFormat="1" applyFont="1" applyBorder="1">
      <alignment vertical="center"/>
    </xf>
    <xf numFmtId="182" fontId="7" fillId="0" borderId="100" xfId="6" applyNumberFormat="1" applyFont="1" applyBorder="1">
      <alignment vertical="center"/>
    </xf>
    <xf numFmtId="182" fontId="7" fillId="4" borderId="75" xfId="6" applyNumberFormat="1" applyFont="1" applyFill="1" applyBorder="1">
      <alignment vertical="center"/>
    </xf>
    <xf numFmtId="182" fontId="7" fillId="0" borderId="74" xfId="6" applyNumberFormat="1" applyFont="1" applyBorder="1">
      <alignment vertical="center"/>
    </xf>
    <xf numFmtId="182" fontId="7" fillId="4" borderId="76" xfId="6" applyNumberFormat="1" applyFont="1" applyFill="1" applyBorder="1">
      <alignment vertical="center"/>
    </xf>
    <xf numFmtId="182" fontId="7" fillId="4" borderId="99" xfId="6" applyNumberFormat="1" applyFont="1" applyFill="1" applyBorder="1">
      <alignment vertical="center"/>
    </xf>
    <xf numFmtId="182" fontId="7" fillId="0" borderId="101" xfId="6" applyNumberFormat="1" applyFont="1" applyBorder="1">
      <alignment vertical="center"/>
    </xf>
    <xf numFmtId="0" fontId="18" fillId="0" borderId="74" xfId="6" applyFont="1" applyBorder="1" applyAlignment="1">
      <alignment horizontal="center" vertical="center"/>
    </xf>
    <xf numFmtId="0" fontId="18" fillId="0" borderId="58" xfId="6" applyFont="1" applyBorder="1" applyAlignment="1">
      <alignment horizontal="center" vertical="center"/>
    </xf>
    <xf numFmtId="182" fontId="7" fillId="0" borderId="11" xfId="6" applyNumberFormat="1" applyFont="1" applyBorder="1">
      <alignment vertical="center"/>
    </xf>
    <xf numFmtId="182" fontId="7" fillId="0" borderId="96" xfId="6" applyNumberFormat="1" applyFont="1" applyBorder="1">
      <alignment vertical="center"/>
    </xf>
    <xf numFmtId="182" fontId="7" fillId="4" borderId="11" xfId="6" applyNumberFormat="1" applyFont="1" applyFill="1" applyBorder="1">
      <alignment vertical="center"/>
    </xf>
    <xf numFmtId="182" fontId="7" fillId="0" borderId="55" xfId="6" applyNumberFormat="1" applyFont="1" applyBorder="1">
      <alignment vertical="center"/>
    </xf>
    <xf numFmtId="182" fontId="7" fillId="4" borderId="12" xfId="6" applyNumberFormat="1" applyFont="1" applyFill="1" applyBorder="1">
      <alignment vertical="center"/>
    </xf>
    <xf numFmtId="182" fontId="7" fillId="4" borderId="58" xfId="6" applyNumberFormat="1" applyFont="1" applyFill="1" applyBorder="1">
      <alignment vertical="center"/>
    </xf>
    <xf numFmtId="182" fontId="7" fillId="0" borderId="10" xfId="6" applyNumberFormat="1" applyFont="1" applyBorder="1">
      <alignment vertical="center"/>
    </xf>
    <xf numFmtId="0" fontId="18" fillId="0" borderId="94" xfId="6" applyFont="1" applyBorder="1" applyAlignment="1">
      <alignment horizontal="center" vertical="center"/>
    </xf>
    <xf numFmtId="0" fontId="18" fillId="0" borderId="54" xfId="6" applyFont="1" applyBorder="1" applyAlignment="1">
      <alignment horizontal="center" vertical="center"/>
    </xf>
    <xf numFmtId="0" fontId="18" fillId="0" borderId="56" xfId="6" applyFont="1" applyBorder="1" applyAlignment="1">
      <alignment horizontal="center" vertical="center"/>
    </xf>
    <xf numFmtId="0" fontId="18" fillId="0" borderId="62" xfId="6" applyFont="1" applyBorder="1" applyAlignment="1">
      <alignment horizontal="center" vertical="center"/>
    </xf>
    <xf numFmtId="0" fontId="18" fillId="0" borderId="102" xfId="6" applyFont="1" applyBorder="1" applyAlignment="1">
      <alignment horizontal="center" vertical="center" wrapText="1" shrinkToFit="1"/>
    </xf>
    <xf numFmtId="0" fontId="18" fillId="0" borderId="25" xfId="6" applyFont="1" applyBorder="1" applyAlignment="1">
      <alignment horizontal="center" vertical="center" shrinkToFit="1"/>
    </xf>
    <xf numFmtId="0" fontId="18" fillId="0" borderId="26" xfId="6" applyFont="1" applyBorder="1" applyAlignment="1">
      <alignment horizontal="center" vertical="center" shrinkToFit="1"/>
    </xf>
    <xf numFmtId="182" fontId="7" fillId="0" borderId="25" xfId="6" applyNumberFormat="1" applyFont="1" applyBorder="1">
      <alignment vertical="center"/>
    </xf>
    <xf numFmtId="182" fontId="7" fillId="0" borderId="103" xfId="6" applyNumberFormat="1" applyFont="1" applyBorder="1">
      <alignment vertical="center"/>
    </xf>
    <xf numFmtId="182" fontId="7" fillId="4" borderId="25" xfId="6" applyNumberFormat="1" applyFont="1" applyFill="1" applyBorder="1">
      <alignment vertical="center"/>
    </xf>
    <xf numFmtId="182" fontId="7" fillId="0" borderId="102" xfId="6" applyNumberFormat="1" applyFont="1" applyBorder="1">
      <alignment vertical="center"/>
    </xf>
    <xf numFmtId="182" fontId="7" fillId="4" borderId="104" xfId="6" applyNumberFormat="1" applyFont="1" applyFill="1" applyBorder="1">
      <alignment vertical="center"/>
    </xf>
    <xf numFmtId="182" fontId="7" fillId="4" borderId="26" xfId="6" applyNumberFormat="1" applyFont="1" applyFill="1" applyBorder="1">
      <alignment vertical="center"/>
    </xf>
    <xf numFmtId="182" fontId="7" fillId="0" borderId="24" xfId="6" applyNumberFormat="1" applyFont="1" applyBorder="1">
      <alignment vertical="center"/>
    </xf>
    <xf numFmtId="49" fontId="18" fillId="0" borderId="0" xfId="6" applyNumberFormat="1" applyFont="1" applyFill="1" applyBorder="1" applyAlignment="1">
      <alignment horizontal="center" vertical="center"/>
    </xf>
    <xf numFmtId="27" fontId="18" fillId="0" borderId="0" xfId="6" applyNumberFormat="1" applyFont="1" applyFill="1" applyBorder="1" applyAlignment="1">
      <alignment horizontal="center" vertical="center"/>
    </xf>
    <xf numFmtId="177" fontId="7" fillId="0" borderId="0" xfId="6" applyNumberFormat="1" applyFont="1" applyFill="1" applyBorder="1">
      <alignment vertical="center"/>
    </xf>
    <xf numFmtId="0" fontId="18" fillId="0" borderId="0" xfId="0" applyFont="1" applyFill="1" applyBorder="1">
      <alignment vertical="center"/>
    </xf>
  </cellXfs>
  <cellStyles count="13">
    <cellStyle name="桁区切り_人口動態-毎月更新" xfId="1"/>
    <cellStyle name="桁区切り_鳥取県の推計人口(日南町)" xfId="2"/>
    <cellStyle name="標準" xfId="0" builtinId="0"/>
    <cellStyle name="標準_1_jinkosetai_R0409_人口動態-毎月更新" xfId="3"/>
    <cellStyle name="標準_1_jinkosetai_R0608_1_人口動態-毎月更新" xfId="4"/>
    <cellStyle name="標準_1_jinkosetai_R0608_1_鳥取県の推計人口(日南町)_人口動態-毎月更新" xfId="5"/>
    <cellStyle name="標準_pe_202010_10_人口動態-毎月更新" xfId="6"/>
    <cellStyle name="標準_人口動態-毎月更新" xfId="7"/>
    <cellStyle name="標準_市町村別人口動態／人口世帯月別推移._1_jinkosetai_R0608_1_人口動態-毎月更新" xfId="8"/>
    <cellStyle name="標準_市町村別人口動態／人口世帯月別推移._人口動態-毎月更新" xfId="9"/>
    <cellStyle name="標準_推計表(H17.4)(国調確定値基準)_人口動態-毎月更新" xfId="10"/>
    <cellStyle name="標準_鳥取県の推計人口(日南町)" xfId="11"/>
    <cellStyle name="桁区切り" xfId="12" builtinId="6"/>
  </cellStyles>
  <tableStyles count="0" defaultTableStyle="TableStyleMedium2" defaultPivotStyle="PivotStyleLight16"/>
  <colors>
    <mruColors>
      <color rgb="FFFFFFE9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58"/>
  <sheetViews>
    <sheetView tabSelected="1" workbookViewId="0">
      <pane xSplit="3" ySplit="8" topLeftCell="D226" activePane="bottomRight" state="frozen"/>
      <selection pane="topRight"/>
      <selection pane="bottomLeft"/>
      <selection pane="bottomRight" activeCell="AR247" sqref="AR247"/>
    </sheetView>
  </sheetViews>
  <sheetFormatPr defaultRowHeight="18.75"/>
  <cols>
    <col min="1" max="1" width="9" style="1" customWidth="1"/>
    <col min="2" max="2" width="3.375" style="1" bestFit="1" customWidth="1"/>
    <col min="3" max="3" width="5.625" style="1" bestFit="1" customWidth="1"/>
    <col min="4" max="7" width="6.625" style="1" bestFit="1" customWidth="1"/>
    <col min="8" max="11" width="6.875" style="1" customWidth="1"/>
    <col min="12" max="12" width="5.625" style="1" bestFit="1" customWidth="1"/>
    <col min="13" max="14" width="4.625" style="1" bestFit="1" customWidth="1"/>
    <col min="15" max="15" width="5.625" style="1" bestFit="1" customWidth="1"/>
    <col min="16" max="16" width="4.625" style="1" bestFit="1" customWidth="1"/>
    <col min="17" max="17" width="3.625" style="1" bestFit="1" customWidth="1"/>
    <col min="18" max="18" width="5.625" style="1" bestFit="1" customWidth="1"/>
    <col min="19" max="20" width="3.625" style="1" bestFit="1" customWidth="1"/>
    <col min="21" max="21" width="5.625" style="1" bestFit="1" customWidth="1"/>
    <col min="22" max="23" width="3.625" style="1" bestFit="1" customWidth="1"/>
    <col min="24" max="24" width="5.625" style="1" bestFit="1" customWidth="1"/>
    <col min="25" max="25" width="3.625" style="1" bestFit="1" customWidth="1"/>
    <col min="26" max="26" width="4.625" style="1" bestFit="1" customWidth="1"/>
    <col min="27" max="27" width="5.625" style="1" bestFit="1" customWidth="1"/>
    <col min="28" max="29" width="3.625" style="1" bestFit="1" customWidth="1"/>
    <col min="30" max="30" width="5.625" style="1" bestFit="1" customWidth="1"/>
    <col min="31" max="32" width="3.625" style="1" bestFit="1" customWidth="1"/>
    <col min="33" max="33" width="5.625" style="1" bestFit="1" customWidth="1"/>
    <col min="34" max="35" width="3.625" style="1" bestFit="1" customWidth="1"/>
    <col min="36" max="36" width="5.625" style="1" bestFit="1" customWidth="1"/>
    <col min="37" max="38" width="3.625" style="1" bestFit="1" customWidth="1"/>
    <col min="39" max="39" width="5.625" style="1" bestFit="1" customWidth="1"/>
    <col min="40" max="41" width="3.625" style="1" bestFit="1" customWidth="1"/>
    <col min="42" max="42" width="5.625" style="1" bestFit="1" customWidth="1"/>
    <col min="43" max="44" width="3.625" style="1" bestFit="1" customWidth="1"/>
    <col min="45" max="264" width="9" style="1" customWidth="1"/>
    <col min="265" max="16380" width="9" customWidth="1"/>
  </cols>
  <sheetData>
    <row r="1" spans="1:44" ht="33">
      <c r="A1" s="4" t="s">
        <v>136</v>
      </c>
    </row>
    <row r="2" spans="1:44" s="1" customFormat="1" ht="20.25">
      <c r="A2" s="5"/>
      <c r="H2" s="1" t="s">
        <v>135</v>
      </c>
    </row>
    <row r="3" spans="1:44" s="2" customFormat="1" ht="14.25">
      <c r="B3" s="6"/>
      <c r="C3" s="13"/>
      <c r="D3" s="20" t="s">
        <v>99</v>
      </c>
      <c r="E3" s="28"/>
      <c r="F3" s="28"/>
      <c r="G3" s="39" t="s">
        <v>100</v>
      </c>
      <c r="H3" s="45" t="s">
        <v>134</v>
      </c>
      <c r="I3" s="56"/>
      <c r="J3" s="56"/>
      <c r="K3" s="83"/>
      <c r="L3" s="95" t="s">
        <v>14</v>
      </c>
      <c r="M3" s="28"/>
      <c r="N3" s="28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47"/>
    </row>
    <row r="4" spans="1:44" s="2" customFormat="1" ht="14.25">
      <c r="B4" s="7"/>
      <c r="C4" s="14"/>
      <c r="D4" s="21"/>
      <c r="E4" s="29"/>
      <c r="F4" s="29"/>
      <c r="G4" s="40"/>
      <c r="H4" s="46" t="s">
        <v>99</v>
      </c>
      <c r="I4" s="57"/>
      <c r="J4" s="68"/>
      <c r="K4" s="84" t="s">
        <v>100</v>
      </c>
      <c r="L4" s="96"/>
      <c r="M4" s="29"/>
      <c r="N4" s="29"/>
      <c r="O4" s="107" t="s">
        <v>83</v>
      </c>
      <c r="P4" s="109"/>
      <c r="Q4" s="109"/>
      <c r="R4" s="109"/>
      <c r="S4" s="109"/>
      <c r="T4" s="109"/>
      <c r="U4" s="109"/>
      <c r="V4" s="109"/>
      <c r="W4" s="122"/>
      <c r="X4" s="107" t="s">
        <v>82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48"/>
    </row>
    <row r="5" spans="1:44" s="2" customFormat="1" ht="14.25">
      <c r="B5" s="7"/>
      <c r="C5" s="14"/>
      <c r="D5" s="21"/>
      <c r="E5" s="29"/>
      <c r="F5" s="29"/>
      <c r="G5" s="40"/>
      <c r="H5" s="46"/>
      <c r="I5" s="57"/>
      <c r="J5" s="68"/>
      <c r="K5" s="84"/>
      <c r="L5" s="96"/>
      <c r="M5" s="29"/>
      <c r="N5" s="29"/>
      <c r="O5" s="108" t="s">
        <v>74</v>
      </c>
      <c r="P5" s="110"/>
      <c r="Q5" s="110"/>
      <c r="R5" s="111"/>
      <c r="S5" s="111"/>
      <c r="T5" s="111"/>
      <c r="U5" s="111"/>
      <c r="V5" s="111"/>
      <c r="W5" s="123"/>
      <c r="X5" s="108" t="s">
        <v>79</v>
      </c>
      <c r="Y5" s="110"/>
      <c r="Z5" s="110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49"/>
    </row>
    <row r="6" spans="1:44" s="2" customFormat="1" ht="14.25">
      <c r="B6" s="7"/>
      <c r="C6" s="14"/>
      <c r="D6" s="22"/>
      <c r="E6" s="30"/>
      <c r="F6" s="30"/>
      <c r="G6" s="40"/>
      <c r="H6" s="47"/>
      <c r="I6" s="58"/>
      <c r="J6" s="69"/>
      <c r="K6" s="84"/>
      <c r="L6" s="97"/>
      <c r="M6" s="30"/>
      <c r="N6" s="30"/>
      <c r="O6" s="22"/>
      <c r="P6" s="30"/>
      <c r="Q6" s="30"/>
      <c r="R6" s="107" t="s">
        <v>77</v>
      </c>
      <c r="S6" s="109"/>
      <c r="T6" s="109"/>
      <c r="U6" s="107" t="s">
        <v>78</v>
      </c>
      <c r="V6" s="109"/>
      <c r="W6" s="122"/>
      <c r="X6" s="22"/>
      <c r="Y6" s="30"/>
      <c r="Z6" s="30"/>
      <c r="AA6" s="107" t="s">
        <v>80</v>
      </c>
      <c r="AB6" s="109"/>
      <c r="AC6" s="109"/>
      <c r="AD6" s="109"/>
      <c r="AE6" s="109"/>
      <c r="AF6" s="109"/>
      <c r="AG6" s="109"/>
      <c r="AH6" s="109"/>
      <c r="AI6" s="122"/>
      <c r="AJ6" s="144" t="s">
        <v>81</v>
      </c>
      <c r="AK6" s="146"/>
      <c r="AL6" s="146"/>
      <c r="AM6" s="146"/>
      <c r="AN6" s="146"/>
      <c r="AO6" s="146"/>
      <c r="AP6" s="146"/>
      <c r="AQ6" s="146"/>
      <c r="AR6" s="150"/>
    </row>
    <row r="7" spans="1:44" s="2" customFormat="1" ht="14.25">
      <c r="B7" s="7"/>
      <c r="C7" s="14"/>
      <c r="D7" s="23" t="s">
        <v>71</v>
      </c>
      <c r="E7" s="31" t="s">
        <v>10</v>
      </c>
      <c r="F7" s="36" t="s">
        <v>44</v>
      </c>
      <c r="G7" s="40"/>
      <c r="H7" s="48" t="s">
        <v>71</v>
      </c>
      <c r="I7" s="59" t="s">
        <v>10</v>
      </c>
      <c r="J7" s="70" t="s">
        <v>44</v>
      </c>
      <c r="K7" s="84"/>
      <c r="L7" s="98" t="s">
        <v>71</v>
      </c>
      <c r="M7" s="31" t="s">
        <v>10</v>
      </c>
      <c r="N7" s="103" t="s">
        <v>44</v>
      </c>
      <c r="O7" s="23" t="s">
        <v>71</v>
      </c>
      <c r="P7" s="31" t="s">
        <v>10</v>
      </c>
      <c r="Q7" s="103" t="s">
        <v>44</v>
      </c>
      <c r="R7" s="112" t="s">
        <v>71</v>
      </c>
      <c r="S7" s="117"/>
      <c r="T7" s="119"/>
      <c r="U7" s="36" t="s">
        <v>71</v>
      </c>
      <c r="V7" s="117"/>
      <c r="W7" s="124"/>
      <c r="X7" s="23" t="s">
        <v>71</v>
      </c>
      <c r="Y7" s="31" t="s">
        <v>10</v>
      </c>
      <c r="Z7" s="103" t="s">
        <v>44</v>
      </c>
      <c r="AA7" s="128" t="s">
        <v>71</v>
      </c>
      <c r="AB7" s="133"/>
      <c r="AC7" s="138"/>
      <c r="AD7" s="36" t="s">
        <v>72</v>
      </c>
      <c r="AE7" s="117"/>
      <c r="AF7" s="119"/>
      <c r="AG7" s="36" t="s">
        <v>73</v>
      </c>
      <c r="AH7" s="117"/>
      <c r="AI7" s="124"/>
      <c r="AJ7" s="128" t="s">
        <v>71</v>
      </c>
      <c r="AK7" s="133"/>
      <c r="AL7" s="138"/>
      <c r="AM7" s="36" t="s">
        <v>72</v>
      </c>
      <c r="AN7" s="117"/>
      <c r="AO7" s="119"/>
      <c r="AP7" s="36" t="s">
        <v>73</v>
      </c>
      <c r="AQ7" s="117"/>
      <c r="AR7" s="151"/>
    </row>
    <row r="8" spans="1:44" s="2" customFormat="1" ht="15">
      <c r="B8" s="8"/>
      <c r="C8" s="15"/>
      <c r="D8" s="24"/>
      <c r="E8" s="32"/>
      <c r="F8" s="37"/>
      <c r="G8" s="41"/>
      <c r="H8" s="49"/>
      <c r="I8" s="60"/>
      <c r="J8" s="71"/>
      <c r="K8" s="85"/>
      <c r="L8" s="99"/>
      <c r="M8" s="32"/>
      <c r="N8" s="104"/>
      <c r="O8" s="24"/>
      <c r="P8" s="32"/>
      <c r="Q8" s="104"/>
      <c r="R8" s="113"/>
      <c r="S8" s="118" t="s">
        <v>10</v>
      </c>
      <c r="T8" s="120" t="s">
        <v>50</v>
      </c>
      <c r="U8" s="37"/>
      <c r="V8" s="121" t="s">
        <v>10</v>
      </c>
      <c r="W8" s="125" t="s">
        <v>50</v>
      </c>
      <c r="X8" s="24"/>
      <c r="Y8" s="32"/>
      <c r="Z8" s="104"/>
      <c r="AA8" s="129"/>
      <c r="AB8" s="134" t="s">
        <v>10</v>
      </c>
      <c r="AC8" s="139" t="s">
        <v>50</v>
      </c>
      <c r="AD8" s="37"/>
      <c r="AE8" s="121" t="s">
        <v>10</v>
      </c>
      <c r="AF8" s="120" t="s">
        <v>50</v>
      </c>
      <c r="AG8" s="37"/>
      <c r="AH8" s="118" t="s">
        <v>10</v>
      </c>
      <c r="AI8" s="143" t="s">
        <v>50</v>
      </c>
      <c r="AJ8" s="129"/>
      <c r="AK8" s="134" t="s">
        <v>10</v>
      </c>
      <c r="AL8" s="139" t="s">
        <v>50</v>
      </c>
      <c r="AM8" s="37"/>
      <c r="AN8" s="118" t="s">
        <v>10</v>
      </c>
      <c r="AO8" s="143" t="s">
        <v>50</v>
      </c>
      <c r="AP8" s="37"/>
      <c r="AQ8" s="121" t="s">
        <v>10</v>
      </c>
      <c r="AR8" s="152" t="s">
        <v>50</v>
      </c>
    </row>
    <row r="9" spans="1:44">
      <c r="B9" s="9" t="s">
        <v>84</v>
      </c>
      <c r="C9" s="16" t="s">
        <v>63</v>
      </c>
      <c r="D9" s="25">
        <v>6040</v>
      </c>
      <c r="E9" s="33">
        <v>2759</v>
      </c>
      <c r="F9" s="25">
        <v>3281</v>
      </c>
      <c r="G9" s="42">
        <v>2231</v>
      </c>
      <c r="H9" s="50">
        <v>6053</v>
      </c>
      <c r="I9" s="61">
        <v>2783</v>
      </c>
      <c r="J9" s="72">
        <v>3270</v>
      </c>
      <c r="K9" s="86">
        <v>2193</v>
      </c>
      <c r="L9" s="100">
        <v>-25</v>
      </c>
      <c r="M9" s="33">
        <v>-16</v>
      </c>
      <c r="N9" s="105">
        <v>-9</v>
      </c>
      <c r="O9" s="25">
        <v>-17</v>
      </c>
      <c r="P9" s="33">
        <v>-11</v>
      </c>
      <c r="Q9" s="25">
        <v>-6</v>
      </c>
      <c r="R9" s="114">
        <v>2</v>
      </c>
      <c r="S9" s="33">
        <v>0</v>
      </c>
      <c r="T9" s="33">
        <f t="shared" ref="T9:T72" si="0">R9-S9</f>
        <v>2</v>
      </c>
      <c r="U9" s="33">
        <v>19</v>
      </c>
      <c r="V9" s="25">
        <v>11</v>
      </c>
      <c r="W9" s="126">
        <f t="shared" ref="W9:W72" si="1">U9-V9</f>
        <v>8</v>
      </c>
      <c r="X9" s="25">
        <v>-8</v>
      </c>
      <c r="Y9" s="33">
        <v>-5</v>
      </c>
      <c r="Z9" s="25">
        <v>-3</v>
      </c>
      <c r="AA9" s="130">
        <v>8</v>
      </c>
      <c r="AB9" s="135">
        <f t="shared" ref="AB9:AC72" si="2">AE9+AH9</f>
        <v>5</v>
      </c>
      <c r="AC9" s="140">
        <f t="shared" si="2"/>
        <v>3</v>
      </c>
      <c r="AD9" s="33">
        <v>1</v>
      </c>
      <c r="AE9" s="33">
        <v>1</v>
      </c>
      <c r="AF9" s="33">
        <f t="shared" ref="AF9:AF18" si="3">AD9-AE9</f>
        <v>0</v>
      </c>
      <c r="AG9" s="33">
        <v>7</v>
      </c>
      <c r="AH9" s="25">
        <v>4</v>
      </c>
      <c r="AI9" s="126">
        <f t="shared" ref="AI9:AI72" si="4">AG9-AH9</f>
        <v>3</v>
      </c>
      <c r="AJ9" s="140">
        <v>16</v>
      </c>
      <c r="AK9" s="135">
        <f t="shared" ref="AK9:AL72" si="5">AN9+AQ9</f>
        <v>10</v>
      </c>
      <c r="AL9" s="140">
        <f t="shared" si="5"/>
        <v>6</v>
      </c>
      <c r="AM9" s="33">
        <v>4</v>
      </c>
      <c r="AN9" s="33">
        <v>3</v>
      </c>
      <c r="AO9" s="33">
        <f t="shared" ref="AO9:AO72" si="6">AM9-AN9</f>
        <v>1</v>
      </c>
      <c r="AP9" s="33">
        <v>12</v>
      </c>
      <c r="AQ9" s="25">
        <v>7</v>
      </c>
      <c r="AR9" s="153">
        <f t="shared" ref="AR9:AR72" si="7">AP9-AQ9</f>
        <v>5</v>
      </c>
    </row>
    <row r="10" spans="1:44">
      <c r="B10" s="10"/>
      <c r="C10" s="17" t="s">
        <v>36</v>
      </c>
      <c r="D10" s="26">
        <v>5999</v>
      </c>
      <c r="E10" s="34">
        <v>2735</v>
      </c>
      <c r="F10" s="38">
        <v>3264</v>
      </c>
      <c r="G10" s="43">
        <v>2220</v>
      </c>
      <c r="H10" s="51">
        <v>6014</v>
      </c>
      <c r="I10" s="62">
        <v>2760</v>
      </c>
      <c r="J10" s="73">
        <v>3254</v>
      </c>
      <c r="K10" s="87">
        <v>2181</v>
      </c>
      <c r="L10" s="101">
        <v>-41</v>
      </c>
      <c r="M10" s="34">
        <v>-24</v>
      </c>
      <c r="N10" s="81">
        <v>-17</v>
      </c>
      <c r="O10" s="38">
        <v>-12</v>
      </c>
      <c r="P10" s="34">
        <v>-6</v>
      </c>
      <c r="Q10" s="38">
        <v>-6</v>
      </c>
      <c r="R10" s="115">
        <v>2</v>
      </c>
      <c r="S10" s="34">
        <v>1</v>
      </c>
      <c r="T10" s="34">
        <f t="shared" si="0"/>
        <v>1</v>
      </c>
      <c r="U10" s="34">
        <v>14</v>
      </c>
      <c r="V10" s="26">
        <v>7</v>
      </c>
      <c r="W10" s="77">
        <f t="shared" si="1"/>
        <v>7</v>
      </c>
      <c r="X10" s="38">
        <v>-29</v>
      </c>
      <c r="Y10" s="34">
        <v>-18</v>
      </c>
      <c r="Z10" s="38">
        <v>-11</v>
      </c>
      <c r="AA10" s="131">
        <v>23</v>
      </c>
      <c r="AB10" s="136">
        <f t="shared" si="2"/>
        <v>8</v>
      </c>
      <c r="AC10" s="141">
        <f t="shared" si="2"/>
        <v>15</v>
      </c>
      <c r="AD10" s="34">
        <v>10</v>
      </c>
      <c r="AE10" s="34">
        <v>3</v>
      </c>
      <c r="AF10" s="34">
        <f t="shared" si="3"/>
        <v>7</v>
      </c>
      <c r="AG10" s="34">
        <v>13</v>
      </c>
      <c r="AH10" s="26">
        <v>5</v>
      </c>
      <c r="AI10" s="77">
        <f t="shared" si="4"/>
        <v>8</v>
      </c>
      <c r="AJ10" s="145">
        <v>52</v>
      </c>
      <c r="AK10" s="136">
        <f t="shared" si="5"/>
        <v>26</v>
      </c>
      <c r="AL10" s="145">
        <f t="shared" si="5"/>
        <v>26</v>
      </c>
      <c r="AM10" s="34">
        <v>25</v>
      </c>
      <c r="AN10" s="34">
        <v>12</v>
      </c>
      <c r="AO10" s="34">
        <f t="shared" si="6"/>
        <v>13</v>
      </c>
      <c r="AP10" s="34">
        <v>27</v>
      </c>
      <c r="AQ10" s="26">
        <v>14</v>
      </c>
      <c r="AR10" s="153">
        <f t="shared" si="7"/>
        <v>13</v>
      </c>
    </row>
    <row r="11" spans="1:44">
      <c r="B11" s="10"/>
      <c r="C11" s="17" t="s">
        <v>37</v>
      </c>
      <c r="D11" s="26">
        <v>5970</v>
      </c>
      <c r="E11" s="34">
        <v>2725</v>
      </c>
      <c r="F11" s="38">
        <v>3245</v>
      </c>
      <c r="G11" s="43">
        <v>2215</v>
      </c>
      <c r="H11" s="51">
        <v>5986</v>
      </c>
      <c r="I11" s="62">
        <v>2751</v>
      </c>
      <c r="J11" s="73">
        <v>3235</v>
      </c>
      <c r="K11" s="87">
        <v>2176</v>
      </c>
      <c r="L11" s="101">
        <v>-29</v>
      </c>
      <c r="M11" s="34">
        <v>-10</v>
      </c>
      <c r="N11" s="81">
        <v>-19</v>
      </c>
      <c r="O11" s="38">
        <v>-7</v>
      </c>
      <c r="P11" s="34">
        <v>-5</v>
      </c>
      <c r="Q11" s="38">
        <v>-2</v>
      </c>
      <c r="R11" s="115">
        <v>1</v>
      </c>
      <c r="S11" s="34">
        <v>1</v>
      </c>
      <c r="T11" s="34">
        <f t="shared" si="0"/>
        <v>0</v>
      </c>
      <c r="U11" s="34">
        <v>8</v>
      </c>
      <c r="V11" s="26">
        <v>6</v>
      </c>
      <c r="W11" s="77">
        <f t="shared" si="1"/>
        <v>2</v>
      </c>
      <c r="X11" s="38">
        <v>-22</v>
      </c>
      <c r="Y11" s="34">
        <v>-5</v>
      </c>
      <c r="Z11" s="38">
        <v>-17</v>
      </c>
      <c r="AA11" s="131">
        <v>14</v>
      </c>
      <c r="AB11" s="136">
        <f t="shared" si="2"/>
        <v>11</v>
      </c>
      <c r="AC11" s="141">
        <f t="shared" si="2"/>
        <v>3</v>
      </c>
      <c r="AD11" s="34">
        <v>5</v>
      </c>
      <c r="AE11" s="34">
        <v>5</v>
      </c>
      <c r="AF11" s="34">
        <f t="shared" si="3"/>
        <v>0</v>
      </c>
      <c r="AG11" s="34">
        <v>9</v>
      </c>
      <c r="AH11" s="26">
        <v>6</v>
      </c>
      <c r="AI11" s="77">
        <f t="shared" si="4"/>
        <v>3</v>
      </c>
      <c r="AJ11" s="145">
        <v>36</v>
      </c>
      <c r="AK11" s="136">
        <f t="shared" si="5"/>
        <v>16</v>
      </c>
      <c r="AL11" s="145">
        <f t="shared" si="5"/>
        <v>20</v>
      </c>
      <c r="AM11" s="34">
        <v>13</v>
      </c>
      <c r="AN11" s="34">
        <v>3</v>
      </c>
      <c r="AO11" s="34">
        <f t="shared" si="6"/>
        <v>10</v>
      </c>
      <c r="AP11" s="34">
        <v>23</v>
      </c>
      <c r="AQ11" s="26">
        <v>13</v>
      </c>
      <c r="AR11" s="153">
        <f t="shared" si="7"/>
        <v>10</v>
      </c>
    </row>
    <row r="12" spans="1:44">
      <c r="B12" s="10"/>
      <c r="C12" s="17" t="s">
        <v>38</v>
      </c>
      <c r="D12" s="26">
        <v>5950</v>
      </c>
      <c r="E12" s="34">
        <v>2716</v>
      </c>
      <c r="F12" s="38">
        <v>3234</v>
      </c>
      <c r="G12" s="43">
        <v>2206</v>
      </c>
      <c r="H12" s="51">
        <v>5968</v>
      </c>
      <c r="I12" s="62">
        <v>2743</v>
      </c>
      <c r="J12" s="73">
        <v>3225</v>
      </c>
      <c r="K12" s="87">
        <v>2167</v>
      </c>
      <c r="L12" s="101">
        <v>-20</v>
      </c>
      <c r="M12" s="34">
        <v>-9</v>
      </c>
      <c r="N12" s="81">
        <v>-11</v>
      </c>
      <c r="O12" s="38">
        <v>-12</v>
      </c>
      <c r="P12" s="34">
        <v>-5</v>
      </c>
      <c r="Q12" s="38">
        <v>-7</v>
      </c>
      <c r="R12" s="115">
        <v>4</v>
      </c>
      <c r="S12" s="34">
        <v>3</v>
      </c>
      <c r="T12" s="34">
        <f t="shared" si="0"/>
        <v>1</v>
      </c>
      <c r="U12" s="34">
        <v>16</v>
      </c>
      <c r="V12" s="26">
        <v>8</v>
      </c>
      <c r="W12" s="77">
        <f t="shared" si="1"/>
        <v>8</v>
      </c>
      <c r="X12" s="38">
        <v>-8</v>
      </c>
      <c r="Y12" s="34">
        <v>-4</v>
      </c>
      <c r="Z12" s="38">
        <v>-4</v>
      </c>
      <c r="AA12" s="131">
        <v>7</v>
      </c>
      <c r="AB12" s="136">
        <f t="shared" si="2"/>
        <v>2</v>
      </c>
      <c r="AC12" s="141">
        <f t="shared" si="2"/>
        <v>5</v>
      </c>
      <c r="AD12" s="34">
        <v>3</v>
      </c>
      <c r="AE12" s="34">
        <v>0</v>
      </c>
      <c r="AF12" s="34">
        <f t="shared" si="3"/>
        <v>3</v>
      </c>
      <c r="AG12" s="34">
        <v>4</v>
      </c>
      <c r="AH12" s="26">
        <v>2</v>
      </c>
      <c r="AI12" s="77">
        <f t="shared" si="4"/>
        <v>2</v>
      </c>
      <c r="AJ12" s="145">
        <v>15</v>
      </c>
      <c r="AK12" s="136">
        <f t="shared" si="5"/>
        <v>6</v>
      </c>
      <c r="AL12" s="145">
        <f t="shared" si="5"/>
        <v>9</v>
      </c>
      <c r="AM12" s="34">
        <v>3</v>
      </c>
      <c r="AN12" s="34">
        <v>0</v>
      </c>
      <c r="AO12" s="34">
        <f t="shared" si="6"/>
        <v>3</v>
      </c>
      <c r="AP12" s="34">
        <v>12</v>
      </c>
      <c r="AQ12" s="26">
        <v>6</v>
      </c>
      <c r="AR12" s="153">
        <f t="shared" si="7"/>
        <v>6</v>
      </c>
    </row>
    <row r="13" spans="1:44">
      <c r="B13" s="10"/>
      <c r="C13" s="17" t="s">
        <v>3</v>
      </c>
      <c r="D13" s="26">
        <v>5949</v>
      </c>
      <c r="E13" s="34">
        <v>2721</v>
      </c>
      <c r="F13" s="38">
        <v>3228</v>
      </c>
      <c r="G13" s="43">
        <v>2205</v>
      </c>
      <c r="H13" s="51">
        <v>5969</v>
      </c>
      <c r="I13" s="62">
        <v>2749</v>
      </c>
      <c r="J13" s="73">
        <v>3220</v>
      </c>
      <c r="K13" s="87">
        <v>2165</v>
      </c>
      <c r="L13" s="101">
        <v>-1</v>
      </c>
      <c r="M13" s="34">
        <v>5</v>
      </c>
      <c r="N13" s="81">
        <v>-6</v>
      </c>
      <c r="O13" s="38">
        <v>-5</v>
      </c>
      <c r="P13" s="34">
        <v>-1</v>
      </c>
      <c r="Q13" s="38">
        <v>-4</v>
      </c>
      <c r="R13" s="115">
        <v>4</v>
      </c>
      <c r="S13" s="34">
        <v>3</v>
      </c>
      <c r="T13" s="34">
        <f t="shared" si="0"/>
        <v>1</v>
      </c>
      <c r="U13" s="34">
        <v>9</v>
      </c>
      <c r="V13" s="26">
        <v>4</v>
      </c>
      <c r="W13" s="77">
        <f t="shared" si="1"/>
        <v>5</v>
      </c>
      <c r="X13" s="38">
        <v>4</v>
      </c>
      <c r="Y13" s="34">
        <v>6</v>
      </c>
      <c r="Z13" s="38">
        <v>-2</v>
      </c>
      <c r="AA13" s="131">
        <v>9</v>
      </c>
      <c r="AB13" s="136">
        <f t="shared" si="2"/>
        <v>7</v>
      </c>
      <c r="AC13" s="141">
        <f t="shared" si="2"/>
        <v>2</v>
      </c>
      <c r="AD13" s="34">
        <v>7</v>
      </c>
      <c r="AE13" s="34">
        <v>5</v>
      </c>
      <c r="AF13" s="34">
        <f t="shared" si="3"/>
        <v>2</v>
      </c>
      <c r="AG13" s="34">
        <v>2</v>
      </c>
      <c r="AH13" s="26">
        <v>2</v>
      </c>
      <c r="AI13" s="77">
        <f t="shared" si="4"/>
        <v>0</v>
      </c>
      <c r="AJ13" s="145">
        <v>5</v>
      </c>
      <c r="AK13" s="136">
        <f t="shared" si="5"/>
        <v>1</v>
      </c>
      <c r="AL13" s="145">
        <f t="shared" si="5"/>
        <v>4</v>
      </c>
      <c r="AM13" s="34">
        <v>0</v>
      </c>
      <c r="AN13" s="34">
        <v>0</v>
      </c>
      <c r="AO13" s="34">
        <f t="shared" si="6"/>
        <v>0</v>
      </c>
      <c r="AP13" s="34">
        <v>5</v>
      </c>
      <c r="AQ13" s="26">
        <v>1</v>
      </c>
      <c r="AR13" s="153">
        <f t="shared" si="7"/>
        <v>4</v>
      </c>
    </row>
    <row r="14" spans="1:44">
      <c r="B14" s="10"/>
      <c r="C14" s="17" t="s">
        <v>2</v>
      </c>
      <c r="D14" s="26">
        <v>5939</v>
      </c>
      <c r="E14" s="34">
        <v>2715</v>
      </c>
      <c r="F14" s="38">
        <v>3224</v>
      </c>
      <c r="G14" s="43">
        <v>2203</v>
      </c>
      <c r="H14" s="51">
        <v>5961</v>
      </c>
      <c r="I14" s="62">
        <v>2744</v>
      </c>
      <c r="J14" s="73">
        <v>3217</v>
      </c>
      <c r="K14" s="87">
        <v>2163</v>
      </c>
      <c r="L14" s="101">
        <v>-10</v>
      </c>
      <c r="M14" s="34">
        <v>-6</v>
      </c>
      <c r="N14" s="81">
        <v>-4</v>
      </c>
      <c r="O14" s="38">
        <v>-10</v>
      </c>
      <c r="P14" s="34">
        <v>-5</v>
      </c>
      <c r="Q14" s="38">
        <v>-5</v>
      </c>
      <c r="R14" s="115">
        <v>0</v>
      </c>
      <c r="S14" s="34">
        <v>0</v>
      </c>
      <c r="T14" s="34">
        <f t="shared" si="0"/>
        <v>0</v>
      </c>
      <c r="U14" s="34">
        <v>10</v>
      </c>
      <c r="V14" s="26">
        <v>5</v>
      </c>
      <c r="W14" s="77">
        <f t="shared" si="1"/>
        <v>5</v>
      </c>
      <c r="X14" s="38">
        <v>0</v>
      </c>
      <c r="Y14" s="34">
        <v>-1</v>
      </c>
      <c r="Z14" s="38">
        <v>1</v>
      </c>
      <c r="AA14" s="131">
        <v>6</v>
      </c>
      <c r="AB14" s="136">
        <f t="shared" si="2"/>
        <v>1</v>
      </c>
      <c r="AC14" s="141">
        <f t="shared" si="2"/>
        <v>5</v>
      </c>
      <c r="AD14" s="34">
        <v>4</v>
      </c>
      <c r="AE14" s="34">
        <v>1</v>
      </c>
      <c r="AF14" s="34">
        <f t="shared" si="3"/>
        <v>3</v>
      </c>
      <c r="AG14" s="34">
        <v>2</v>
      </c>
      <c r="AH14" s="26">
        <v>0</v>
      </c>
      <c r="AI14" s="77">
        <f t="shared" si="4"/>
        <v>2</v>
      </c>
      <c r="AJ14" s="145">
        <v>6</v>
      </c>
      <c r="AK14" s="136">
        <f t="shared" si="5"/>
        <v>2</v>
      </c>
      <c r="AL14" s="145">
        <f t="shared" si="5"/>
        <v>4</v>
      </c>
      <c r="AM14" s="34">
        <v>5</v>
      </c>
      <c r="AN14" s="34">
        <v>2</v>
      </c>
      <c r="AO14" s="34">
        <f t="shared" si="6"/>
        <v>3</v>
      </c>
      <c r="AP14" s="34">
        <v>1</v>
      </c>
      <c r="AQ14" s="26">
        <v>0</v>
      </c>
      <c r="AR14" s="153">
        <f t="shared" si="7"/>
        <v>1</v>
      </c>
    </row>
    <row r="15" spans="1:44">
      <c r="B15" s="10"/>
      <c r="C15" s="17" t="s">
        <v>20</v>
      </c>
      <c r="D15" s="26">
        <v>5922</v>
      </c>
      <c r="E15" s="34">
        <v>2705</v>
      </c>
      <c r="F15" s="38">
        <v>3217</v>
      </c>
      <c r="G15" s="43">
        <v>2202</v>
      </c>
      <c r="H15" s="51">
        <v>5945</v>
      </c>
      <c r="I15" s="62">
        <v>2735</v>
      </c>
      <c r="J15" s="73">
        <v>3210</v>
      </c>
      <c r="K15" s="87">
        <v>2162</v>
      </c>
      <c r="L15" s="101">
        <v>-17</v>
      </c>
      <c r="M15" s="34">
        <v>-10</v>
      </c>
      <c r="N15" s="81">
        <v>-7</v>
      </c>
      <c r="O15" s="38">
        <v>-8</v>
      </c>
      <c r="P15" s="34">
        <v>-5</v>
      </c>
      <c r="Q15" s="38">
        <v>-3</v>
      </c>
      <c r="R15" s="115">
        <v>0</v>
      </c>
      <c r="S15" s="34">
        <v>0</v>
      </c>
      <c r="T15" s="34">
        <f t="shared" si="0"/>
        <v>0</v>
      </c>
      <c r="U15" s="34">
        <v>8</v>
      </c>
      <c r="V15" s="26">
        <v>5</v>
      </c>
      <c r="W15" s="77">
        <f t="shared" si="1"/>
        <v>3</v>
      </c>
      <c r="X15" s="38">
        <v>-9</v>
      </c>
      <c r="Y15" s="34">
        <v>-5</v>
      </c>
      <c r="Z15" s="38">
        <v>-4</v>
      </c>
      <c r="AA15" s="131">
        <v>4</v>
      </c>
      <c r="AB15" s="136">
        <f t="shared" si="2"/>
        <v>1</v>
      </c>
      <c r="AC15" s="141">
        <f t="shared" si="2"/>
        <v>3</v>
      </c>
      <c r="AD15" s="34">
        <v>3</v>
      </c>
      <c r="AE15" s="34">
        <v>1</v>
      </c>
      <c r="AF15" s="34">
        <f t="shared" si="3"/>
        <v>2</v>
      </c>
      <c r="AG15" s="34">
        <v>1</v>
      </c>
      <c r="AH15" s="26">
        <v>0</v>
      </c>
      <c r="AI15" s="77">
        <f t="shared" si="4"/>
        <v>1</v>
      </c>
      <c r="AJ15" s="145">
        <v>13</v>
      </c>
      <c r="AK15" s="136">
        <f t="shared" si="5"/>
        <v>6</v>
      </c>
      <c r="AL15" s="145">
        <f t="shared" si="5"/>
        <v>7</v>
      </c>
      <c r="AM15" s="34">
        <v>3</v>
      </c>
      <c r="AN15" s="34">
        <v>2</v>
      </c>
      <c r="AO15" s="34">
        <f t="shared" si="6"/>
        <v>1</v>
      </c>
      <c r="AP15" s="34">
        <v>10</v>
      </c>
      <c r="AQ15" s="26">
        <v>4</v>
      </c>
      <c r="AR15" s="153">
        <f t="shared" si="7"/>
        <v>6</v>
      </c>
    </row>
    <row r="16" spans="1:44">
      <c r="B16" s="10"/>
      <c r="C16" s="17" t="s">
        <v>39</v>
      </c>
      <c r="D16" s="26">
        <v>5933</v>
      </c>
      <c r="E16" s="34">
        <v>2731</v>
      </c>
      <c r="F16" s="38">
        <v>3202</v>
      </c>
      <c r="G16" s="43">
        <v>2170</v>
      </c>
      <c r="H16" s="51">
        <v>5954</v>
      </c>
      <c r="I16" s="62">
        <v>2743</v>
      </c>
      <c r="J16" s="73">
        <v>3211</v>
      </c>
      <c r="K16" s="87">
        <v>2166</v>
      </c>
      <c r="L16" s="101">
        <v>7</v>
      </c>
      <c r="M16" s="34">
        <v>7</v>
      </c>
      <c r="N16" s="81">
        <v>0</v>
      </c>
      <c r="O16" s="38">
        <v>0</v>
      </c>
      <c r="P16" s="34">
        <v>1</v>
      </c>
      <c r="Q16" s="38">
        <v>-1</v>
      </c>
      <c r="R16" s="115">
        <v>4</v>
      </c>
      <c r="S16" s="34">
        <v>2</v>
      </c>
      <c r="T16" s="34">
        <f t="shared" si="0"/>
        <v>2</v>
      </c>
      <c r="U16" s="34">
        <v>4</v>
      </c>
      <c r="V16" s="26">
        <v>1</v>
      </c>
      <c r="W16" s="77">
        <f t="shared" si="1"/>
        <v>3</v>
      </c>
      <c r="X16" s="38">
        <v>7</v>
      </c>
      <c r="Y16" s="34">
        <v>6</v>
      </c>
      <c r="Z16" s="38">
        <v>1</v>
      </c>
      <c r="AA16" s="131">
        <v>15</v>
      </c>
      <c r="AB16" s="136">
        <f t="shared" si="2"/>
        <v>9</v>
      </c>
      <c r="AC16" s="141">
        <f t="shared" si="2"/>
        <v>6</v>
      </c>
      <c r="AD16" s="34">
        <v>7</v>
      </c>
      <c r="AE16" s="34">
        <v>4</v>
      </c>
      <c r="AF16" s="34">
        <f t="shared" si="3"/>
        <v>3</v>
      </c>
      <c r="AG16" s="34">
        <v>8</v>
      </c>
      <c r="AH16" s="26">
        <v>5</v>
      </c>
      <c r="AI16" s="77">
        <f t="shared" si="4"/>
        <v>3</v>
      </c>
      <c r="AJ16" s="145">
        <v>8</v>
      </c>
      <c r="AK16" s="136">
        <f t="shared" si="5"/>
        <v>3</v>
      </c>
      <c r="AL16" s="145">
        <f t="shared" si="5"/>
        <v>5</v>
      </c>
      <c r="AM16" s="34">
        <v>2</v>
      </c>
      <c r="AN16" s="34">
        <v>1</v>
      </c>
      <c r="AO16" s="34">
        <f t="shared" si="6"/>
        <v>1</v>
      </c>
      <c r="AP16" s="34">
        <v>6</v>
      </c>
      <c r="AQ16" s="26">
        <v>2</v>
      </c>
      <c r="AR16" s="153">
        <f t="shared" si="7"/>
        <v>4</v>
      </c>
    </row>
    <row r="17" spans="2:44">
      <c r="B17" s="10"/>
      <c r="C17" s="17" t="s">
        <v>40</v>
      </c>
      <c r="D17" s="26">
        <v>5922</v>
      </c>
      <c r="E17" s="34">
        <v>2721</v>
      </c>
      <c r="F17" s="38">
        <v>3201</v>
      </c>
      <c r="G17" s="43">
        <v>2163</v>
      </c>
      <c r="H17" s="51">
        <v>5945</v>
      </c>
      <c r="I17" s="62">
        <v>2734</v>
      </c>
      <c r="J17" s="73">
        <v>3211</v>
      </c>
      <c r="K17" s="87">
        <v>2159</v>
      </c>
      <c r="L17" s="101">
        <v>-11</v>
      </c>
      <c r="M17" s="34">
        <v>-10</v>
      </c>
      <c r="N17" s="81">
        <v>-1</v>
      </c>
      <c r="O17" s="38">
        <v>-8</v>
      </c>
      <c r="P17" s="34">
        <v>-4</v>
      </c>
      <c r="Q17" s="38">
        <v>-4</v>
      </c>
      <c r="R17" s="115">
        <v>1</v>
      </c>
      <c r="S17" s="34">
        <v>1</v>
      </c>
      <c r="T17" s="34">
        <f t="shared" si="0"/>
        <v>0</v>
      </c>
      <c r="U17" s="34">
        <v>9</v>
      </c>
      <c r="V17" s="26">
        <v>5</v>
      </c>
      <c r="W17" s="77">
        <f t="shared" si="1"/>
        <v>4</v>
      </c>
      <c r="X17" s="38">
        <v>-3</v>
      </c>
      <c r="Y17" s="34">
        <v>-6</v>
      </c>
      <c r="Z17" s="38">
        <v>3</v>
      </c>
      <c r="AA17" s="131">
        <v>10</v>
      </c>
      <c r="AB17" s="136">
        <f t="shared" si="2"/>
        <v>3</v>
      </c>
      <c r="AC17" s="141">
        <f t="shared" si="2"/>
        <v>7</v>
      </c>
      <c r="AD17" s="34">
        <v>5</v>
      </c>
      <c r="AE17" s="34">
        <v>1</v>
      </c>
      <c r="AF17" s="34">
        <f t="shared" si="3"/>
        <v>4</v>
      </c>
      <c r="AG17" s="34">
        <v>5</v>
      </c>
      <c r="AH17" s="26">
        <v>2</v>
      </c>
      <c r="AI17" s="77">
        <f t="shared" si="4"/>
        <v>3</v>
      </c>
      <c r="AJ17" s="145">
        <v>13</v>
      </c>
      <c r="AK17" s="136">
        <f t="shared" si="5"/>
        <v>9</v>
      </c>
      <c r="AL17" s="145">
        <f t="shared" si="5"/>
        <v>4</v>
      </c>
      <c r="AM17" s="34">
        <v>10</v>
      </c>
      <c r="AN17" s="34">
        <v>7</v>
      </c>
      <c r="AO17" s="34">
        <f t="shared" si="6"/>
        <v>3</v>
      </c>
      <c r="AP17" s="34">
        <v>3</v>
      </c>
      <c r="AQ17" s="26">
        <v>2</v>
      </c>
      <c r="AR17" s="153">
        <f t="shared" si="7"/>
        <v>1</v>
      </c>
    </row>
    <row r="18" spans="2:44" ht="19.5">
      <c r="B18" s="11"/>
      <c r="C18" s="18" t="s">
        <v>31</v>
      </c>
      <c r="D18" s="27">
        <v>5913</v>
      </c>
      <c r="E18" s="35">
        <v>2720</v>
      </c>
      <c r="F18" s="27">
        <v>3193</v>
      </c>
      <c r="G18" s="44">
        <v>2163</v>
      </c>
      <c r="H18" s="52">
        <v>5938</v>
      </c>
      <c r="I18" s="63">
        <v>2734</v>
      </c>
      <c r="J18" s="74">
        <v>3204</v>
      </c>
      <c r="K18" s="88">
        <v>2159</v>
      </c>
      <c r="L18" s="102">
        <v>-9</v>
      </c>
      <c r="M18" s="35">
        <v>-1</v>
      </c>
      <c r="N18" s="82">
        <v>-8</v>
      </c>
      <c r="O18" s="27">
        <v>-4</v>
      </c>
      <c r="P18" s="35">
        <v>0</v>
      </c>
      <c r="Q18" s="27">
        <v>-4</v>
      </c>
      <c r="R18" s="116">
        <v>3</v>
      </c>
      <c r="S18" s="35">
        <v>2</v>
      </c>
      <c r="T18" s="35">
        <f t="shared" si="0"/>
        <v>1</v>
      </c>
      <c r="U18" s="35">
        <v>7</v>
      </c>
      <c r="V18" s="27">
        <v>2</v>
      </c>
      <c r="W18" s="78">
        <f t="shared" si="1"/>
        <v>5</v>
      </c>
      <c r="X18" s="27">
        <v>-5</v>
      </c>
      <c r="Y18" s="35">
        <v>-1</v>
      </c>
      <c r="Z18" s="27">
        <v>-4</v>
      </c>
      <c r="AA18" s="132">
        <v>1</v>
      </c>
      <c r="AB18" s="137">
        <f t="shared" si="2"/>
        <v>0</v>
      </c>
      <c r="AC18" s="142">
        <f t="shared" si="2"/>
        <v>1</v>
      </c>
      <c r="AD18" s="35">
        <v>0</v>
      </c>
      <c r="AE18" s="35">
        <v>0</v>
      </c>
      <c r="AF18" s="35">
        <f t="shared" si="3"/>
        <v>0</v>
      </c>
      <c r="AG18" s="35">
        <v>1</v>
      </c>
      <c r="AH18" s="27">
        <v>0</v>
      </c>
      <c r="AI18" s="78">
        <f t="shared" si="4"/>
        <v>1</v>
      </c>
      <c r="AJ18" s="142">
        <v>6</v>
      </c>
      <c r="AK18" s="137">
        <f t="shared" si="5"/>
        <v>1</v>
      </c>
      <c r="AL18" s="142">
        <f t="shared" si="5"/>
        <v>5</v>
      </c>
      <c r="AM18" s="35">
        <v>3</v>
      </c>
      <c r="AN18" s="35">
        <v>1</v>
      </c>
      <c r="AO18" s="35">
        <f t="shared" si="6"/>
        <v>2</v>
      </c>
      <c r="AP18" s="35">
        <v>3</v>
      </c>
      <c r="AQ18" s="27">
        <v>0</v>
      </c>
      <c r="AR18" s="154">
        <f t="shared" si="7"/>
        <v>3</v>
      </c>
    </row>
    <row r="19" spans="2:44">
      <c r="B19" s="10" t="s">
        <v>30</v>
      </c>
      <c r="C19" s="17" t="s">
        <v>33</v>
      </c>
      <c r="D19" s="26">
        <v>5898</v>
      </c>
      <c r="E19" s="34">
        <v>2712</v>
      </c>
      <c r="F19" s="38">
        <v>3186</v>
      </c>
      <c r="G19" s="43">
        <v>2160</v>
      </c>
      <c r="H19" s="51">
        <v>5925</v>
      </c>
      <c r="I19" s="62">
        <v>2727</v>
      </c>
      <c r="J19" s="73">
        <v>3198</v>
      </c>
      <c r="K19" s="87">
        <v>2156</v>
      </c>
      <c r="L19" s="101">
        <v>-15</v>
      </c>
      <c r="M19" s="34">
        <v>-8</v>
      </c>
      <c r="N19" s="81">
        <v>-7</v>
      </c>
      <c r="O19" s="38">
        <v>-9</v>
      </c>
      <c r="P19" s="34">
        <v>-6</v>
      </c>
      <c r="Q19" s="38">
        <v>-3</v>
      </c>
      <c r="R19" s="115">
        <v>3</v>
      </c>
      <c r="S19" s="34">
        <v>0</v>
      </c>
      <c r="T19" s="33">
        <f t="shared" si="0"/>
        <v>3</v>
      </c>
      <c r="U19" s="34">
        <v>12</v>
      </c>
      <c r="V19" s="26">
        <v>6</v>
      </c>
      <c r="W19" s="77">
        <f t="shared" si="1"/>
        <v>6</v>
      </c>
      <c r="X19" s="38">
        <v>-6</v>
      </c>
      <c r="Y19" s="34">
        <v>-2</v>
      </c>
      <c r="Z19" s="38">
        <v>-4</v>
      </c>
      <c r="AA19" s="131">
        <v>7</v>
      </c>
      <c r="AB19" s="136">
        <f t="shared" si="2"/>
        <v>4</v>
      </c>
      <c r="AC19" s="141">
        <f t="shared" si="2"/>
        <v>5</v>
      </c>
      <c r="AD19" s="34">
        <v>2</v>
      </c>
      <c r="AE19" s="34">
        <v>1</v>
      </c>
      <c r="AF19" s="34">
        <v>3</v>
      </c>
      <c r="AG19" s="34">
        <v>5</v>
      </c>
      <c r="AH19" s="26">
        <v>3</v>
      </c>
      <c r="AI19" s="77">
        <f t="shared" si="4"/>
        <v>2</v>
      </c>
      <c r="AJ19" s="145">
        <v>13</v>
      </c>
      <c r="AK19" s="136">
        <f t="shared" si="5"/>
        <v>6</v>
      </c>
      <c r="AL19" s="145">
        <f t="shared" si="5"/>
        <v>7</v>
      </c>
      <c r="AM19" s="34">
        <v>3</v>
      </c>
      <c r="AN19" s="34">
        <v>2</v>
      </c>
      <c r="AO19" s="34">
        <f t="shared" si="6"/>
        <v>1</v>
      </c>
      <c r="AP19" s="34">
        <v>10</v>
      </c>
      <c r="AQ19" s="26">
        <v>4</v>
      </c>
      <c r="AR19" s="155">
        <f t="shared" si="7"/>
        <v>6</v>
      </c>
    </row>
    <row r="20" spans="2:44">
      <c r="B20" s="10"/>
      <c r="C20" s="17" t="s">
        <v>35</v>
      </c>
      <c r="D20" s="26">
        <v>5878</v>
      </c>
      <c r="E20" s="34">
        <v>2701</v>
      </c>
      <c r="F20" s="38">
        <v>3177</v>
      </c>
      <c r="G20" s="43">
        <v>2160</v>
      </c>
      <c r="H20" s="51">
        <v>5905</v>
      </c>
      <c r="I20" s="62">
        <v>2716</v>
      </c>
      <c r="J20" s="73">
        <v>3189</v>
      </c>
      <c r="K20" s="87">
        <v>2155</v>
      </c>
      <c r="L20" s="101">
        <v>-20</v>
      </c>
      <c r="M20" s="34">
        <v>-11</v>
      </c>
      <c r="N20" s="81">
        <v>-9</v>
      </c>
      <c r="O20" s="38">
        <v>-16</v>
      </c>
      <c r="P20" s="34">
        <v>-9</v>
      </c>
      <c r="Q20" s="38">
        <v>-7</v>
      </c>
      <c r="R20" s="115">
        <v>1</v>
      </c>
      <c r="S20" s="34">
        <v>0</v>
      </c>
      <c r="T20" s="34">
        <f t="shared" si="0"/>
        <v>1</v>
      </c>
      <c r="U20" s="34">
        <v>17</v>
      </c>
      <c r="V20" s="26">
        <v>9</v>
      </c>
      <c r="W20" s="77">
        <f t="shared" si="1"/>
        <v>8</v>
      </c>
      <c r="X20" s="38">
        <v>-4</v>
      </c>
      <c r="Y20" s="34">
        <v>-2</v>
      </c>
      <c r="Z20" s="38">
        <v>-2</v>
      </c>
      <c r="AA20" s="131">
        <v>9</v>
      </c>
      <c r="AB20" s="136">
        <f t="shared" si="2"/>
        <v>6</v>
      </c>
      <c r="AC20" s="141">
        <f t="shared" si="2"/>
        <v>4</v>
      </c>
      <c r="AD20" s="34">
        <v>2</v>
      </c>
      <c r="AE20" s="34">
        <v>2</v>
      </c>
      <c r="AF20" s="34">
        <v>1</v>
      </c>
      <c r="AG20" s="34">
        <v>7</v>
      </c>
      <c r="AH20" s="26">
        <v>4</v>
      </c>
      <c r="AI20" s="77">
        <f t="shared" si="4"/>
        <v>3</v>
      </c>
      <c r="AJ20" s="145">
        <v>13</v>
      </c>
      <c r="AK20" s="136">
        <f t="shared" si="5"/>
        <v>8</v>
      </c>
      <c r="AL20" s="145">
        <f t="shared" si="5"/>
        <v>5</v>
      </c>
      <c r="AM20" s="34">
        <v>7</v>
      </c>
      <c r="AN20" s="34">
        <v>4</v>
      </c>
      <c r="AO20" s="34">
        <f t="shared" si="6"/>
        <v>3</v>
      </c>
      <c r="AP20" s="34">
        <v>6</v>
      </c>
      <c r="AQ20" s="26">
        <v>4</v>
      </c>
      <c r="AR20" s="153">
        <f t="shared" si="7"/>
        <v>2</v>
      </c>
    </row>
    <row r="21" spans="2:44">
      <c r="B21" s="10"/>
      <c r="C21" s="17" t="s">
        <v>1</v>
      </c>
      <c r="D21" s="26">
        <v>5869</v>
      </c>
      <c r="E21" s="34">
        <v>2698</v>
      </c>
      <c r="F21" s="38">
        <v>3171</v>
      </c>
      <c r="G21" s="43">
        <v>2157</v>
      </c>
      <c r="H21" s="51">
        <v>5898</v>
      </c>
      <c r="I21" s="62">
        <v>2714</v>
      </c>
      <c r="J21" s="73">
        <v>3184</v>
      </c>
      <c r="K21" s="87">
        <v>2152</v>
      </c>
      <c r="L21" s="101">
        <v>-9</v>
      </c>
      <c r="M21" s="34">
        <v>-3</v>
      </c>
      <c r="N21" s="81">
        <v>-6</v>
      </c>
      <c r="O21" s="38">
        <v>-7</v>
      </c>
      <c r="P21" s="34">
        <v>-3</v>
      </c>
      <c r="Q21" s="38">
        <v>-4</v>
      </c>
      <c r="R21" s="115">
        <v>2</v>
      </c>
      <c r="S21" s="34">
        <v>1</v>
      </c>
      <c r="T21" s="34">
        <f t="shared" si="0"/>
        <v>1</v>
      </c>
      <c r="U21" s="34">
        <v>9</v>
      </c>
      <c r="V21" s="26">
        <v>4</v>
      </c>
      <c r="W21" s="77">
        <f t="shared" si="1"/>
        <v>5</v>
      </c>
      <c r="X21" s="38">
        <v>-2</v>
      </c>
      <c r="Y21" s="34">
        <v>0</v>
      </c>
      <c r="Z21" s="38">
        <v>-2</v>
      </c>
      <c r="AA21" s="131">
        <v>6</v>
      </c>
      <c r="AB21" s="136">
        <f t="shared" si="2"/>
        <v>3</v>
      </c>
      <c r="AC21" s="141">
        <f t="shared" si="2"/>
        <v>3</v>
      </c>
      <c r="AD21" s="34">
        <v>1</v>
      </c>
      <c r="AE21" s="34">
        <v>0</v>
      </c>
      <c r="AF21" s="34">
        <v>1</v>
      </c>
      <c r="AG21" s="34">
        <v>5</v>
      </c>
      <c r="AH21" s="26">
        <v>3</v>
      </c>
      <c r="AI21" s="77">
        <f t="shared" si="4"/>
        <v>2</v>
      </c>
      <c r="AJ21" s="145">
        <v>8</v>
      </c>
      <c r="AK21" s="136">
        <f t="shared" si="5"/>
        <v>3</v>
      </c>
      <c r="AL21" s="145">
        <f t="shared" si="5"/>
        <v>5</v>
      </c>
      <c r="AM21" s="34">
        <v>3</v>
      </c>
      <c r="AN21" s="34">
        <v>0</v>
      </c>
      <c r="AO21" s="34">
        <f t="shared" si="6"/>
        <v>3</v>
      </c>
      <c r="AP21" s="34">
        <v>5</v>
      </c>
      <c r="AQ21" s="26">
        <v>3</v>
      </c>
      <c r="AR21" s="153">
        <f t="shared" si="7"/>
        <v>2</v>
      </c>
    </row>
    <row r="22" spans="2:44">
      <c r="B22" s="10"/>
      <c r="C22" s="17" t="s">
        <v>36</v>
      </c>
      <c r="D22" s="26">
        <v>5842</v>
      </c>
      <c r="E22" s="34">
        <v>2687</v>
      </c>
      <c r="F22" s="38">
        <v>3155</v>
      </c>
      <c r="G22" s="43">
        <v>2149</v>
      </c>
      <c r="H22" s="51">
        <v>5873</v>
      </c>
      <c r="I22" s="62">
        <v>2704</v>
      </c>
      <c r="J22" s="73">
        <v>3169</v>
      </c>
      <c r="K22" s="87">
        <v>2144</v>
      </c>
      <c r="L22" s="101">
        <v>-27</v>
      </c>
      <c r="M22" s="34">
        <v>-11</v>
      </c>
      <c r="N22" s="81">
        <v>-16</v>
      </c>
      <c r="O22" s="38">
        <v>-7</v>
      </c>
      <c r="P22" s="34">
        <v>-3</v>
      </c>
      <c r="Q22" s="38">
        <v>-4</v>
      </c>
      <c r="R22" s="115">
        <v>3</v>
      </c>
      <c r="S22" s="34">
        <v>1</v>
      </c>
      <c r="T22" s="34">
        <f t="shared" si="0"/>
        <v>2</v>
      </c>
      <c r="U22" s="34">
        <v>10</v>
      </c>
      <c r="V22" s="26">
        <v>4</v>
      </c>
      <c r="W22" s="77">
        <f t="shared" si="1"/>
        <v>6</v>
      </c>
      <c r="X22" s="38">
        <v>-20</v>
      </c>
      <c r="Y22" s="34">
        <v>-8</v>
      </c>
      <c r="Z22" s="38">
        <v>-12</v>
      </c>
      <c r="AA22" s="131">
        <v>25</v>
      </c>
      <c r="AB22" s="136">
        <f t="shared" si="2"/>
        <v>11</v>
      </c>
      <c r="AC22" s="141">
        <f t="shared" si="2"/>
        <v>10</v>
      </c>
      <c r="AD22" s="34">
        <v>9</v>
      </c>
      <c r="AE22" s="34">
        <v>3</v>
      </c>
      <c r="AF22" s="34">
        <v>2</v>
      </c>
      <c r="AG22" s="34">
        <v>16</v>
      </c>
      <c r="AH22" s="26">
        <v>8</v>
      </c>
      <c r="AI22" s="77">
        <f t="shared" si="4"/>
        <v>8</v>
      </c>
      <c r="AJ22" s="145">
        <v>45</v>
      </c>
      <c r="AK22" s="136">
        <f t="shared" si="5"/>
        <v>19</v>
      </c>
      <c r="AL22" s="145">
        <f t="shared" si="5"/>
        <v>26</v>
      </c>
      <c r="AM22" s="34">
        <v>25</v>
      </c>
      <c r="AN22" s="34">
        <v>13</v>
      </c>
      <c r="AO22" s="34">
        <f t="shared" si="6"/>
        <v>12</v>
      </c>
      <c r="AP22" s="34">
        <v>20</v>
      </c>
      <c r="AQ22" s="26">
        <v>6</v>
      </c>
      <c r="AR22" s="153">
        <f t="shared" si="7"/>
        <v>14</v>
      </c>
    </row>
    <row r="23" spans="2:44">
      <c r="B23" s="10"/>
      <c r="C23" s="17" t="s">
        <v>37</v>
      </c>
      <c r="D23" s="26">
        <v>5814</v>
      </c>
      <c r="E23" s="34">
        <v>2674</v>
      </c>
      <c r="F23" s="38">
        <v>3140</v>
      </c>
      <c r="G23" s="43">
        <v>2149</v>
      </c>
      <c r="H23" s="51">
        <v>5847</v>
      </c>
      <c r="I23" s="62">
        <v>2692</v>
      </c>
      <c r="J23" s="73">
        <v>3155</v>
      </c>
      <c r="K23" s="87">
        <v>2143</v>
      </c>
      <c r="L23" s="101">
        <v>-28</v>
      </c>
      <c r="M23" s="34">
        <v>-13</v>
      </c>
      <c r="N23" s="81">
        <v>-15</v>
      </c>
      <c r="O23" s="38">
        <v>-8</v>
      </c>
      <c r="P23" s="34">
        <v>-5</v>
      </c>
      <c r="Q23" s="38">
        <v>-3</v>
      </c>
      <c r="R23" s="115">
        <v>0</v>
      </c>
      <c r="S23" s="34">
        <v>0</v>
      </c>
      <c r="T23" s="34">
        <f t="shared" si="0"/>
        <v>0</v>
      </c>
      <c r="U23" s="34">
        <v>8</v>
      </c>
      <c r="V23" s="26">
        <v>5</v>
      </c>
      <c r="W23" s="77">
        <f t="shared" si="1"/>
        <v>3</v>
      </c>
      <c r="X23" s="38">
        <v>-20</v>
      </c>
      <c r="Y23" s="34">
        <v>-8</v>
      </c>
      <c r="Z23" s="38">
        <v>-12</v>
      </c>
      <c r="AA23" s="131">
        <v>11</v>
      </c>
      <c r="AB23" s="136">
        <f t="shared" si="2"/>
        <v>4</v>
      </c>
      <c r="AC23" s="141">
        <f t="shared" si="2"/>
        <v>4</v>
      </c>
      <c r="AD23" s="34">
        <v>6</v>
      </c>
      <c r="AE23" s="34">
        <v>3</v>
      </c>
      <c r="AF23" s="34">
        <v>0</v>
      </c>
      <c r="AG23" s="34">
        <v>5</v>
      </c>
      <c r="AH23" s="26">
        <v>1</v>
      </c>
      <c r="AI23" s="77">
        <f t="shared" si="4"/>
        <v>4</v>
      </c>
      <c r="AJ23" s="145">
        <v>31</v>
      </c>
      <c r="AK23" s="136">
        <f t="shared" si="5"/>
        <v>12</v>
      </c>
      <c r="AL23" s="145">
        <f t="shared" si="5"/>
        <v>19</v>
      </c>
      <c r="AM23" s="34">
        <v>9</v>
      </c>
      <c r="AN23" s="34">
        <v>2</v>
      </c>
      <c r="AO23" s="34">
        <f t="shared" si="6"/>
        <v>7</v>
      </c>
      <c r="AP23" s="34">
        <v>22</v>
      </c>
      <c r="AQ23" s="26">
        <v>10</v>
      </c>
      <c r="AR23" s="153">
        <f t="shared" si="7"/>
        <v>12</v>
      </c>
    </row>
    <row r="24" spans="2:44">
      <c r="B24" s="10"/>
      <c r="C24" s="17" t="s">
        <v>38</v>
      </c>
      <c r="D24" s="26">
        <v>5810</v>
      </c>
      <c r="E24" s="34">
        <v>2669</v>
      </c>
      <c r="F24" s="38">
        <v>3141</v>
      </c>
      <c r="G24" s="43">
        <v>2155</v>
      </c>
      <c r="H24" s="51">
        <v>5844</v>
      </c>
      <c r="I24" s="62">
        <v>2688</v>
      </c>
      <c r="J24" s="73">
        <v>3156</v>
      </c>
      <c r="K24" s="87">
        <v>2149</v>
      </c>
      <c r="L24" s="101">
        <v>-4</v>
      </c>
      <c r="M24" s="34">
        <v>-5</v>
      </c>
      <c r="N24" s="81">
        <v>1</v>
      </c>
      <c r="O24" s="38">
        <v>-4</v>
      </c>
      <c r="P24" s="34">
        <v>-4</v>
      </c>
      <c r="Q24" s="38">
        <v>0</v>
      </c>
      <c r="R24" s="115">
        <v>3</v>
      </c>
      <c r="S24" s="34">
        <v>1</v>
      </c>
      <c r="T24" s="34">
        <f t="shared" si="0"/>
        <v>2</v>
      </c>
      <c r="U24" s="34">
        <v>7</v>
      </c>
      <c r="V24" s="26">
        <v>5</v>
      </c>
      <c r="W24" s="77">
        <f t="shared" si="1"/>
        <v>2</v>
      </c>
      <c r="X24" s="38">
        <v>0</v>
      </c>
      <c r="Y24" s="34">
        <v>-1</v>
      </c>
      <c r="Z24" s="38">
        <v>1</v>
      </c>
      <c r="AA24" s="131">
        <v>12</v>
      </c>
      <c r="AB24" s="136">
        <f t="shared" si="2"/>
        <v>5</v>
      </c>
      <c r="AC24" s="141">
        <f t="shared" si="2"/>
        <v>7</v>
      </c>
      <c r="AD24" s="34">
        <v>5</v>
      </c>
      <c r="AE24" s="34">
        <v>3</v>
      </c>
      <c r="AF24" s="34">
        <v>2</v>
      </c>
      <c r="AG24" s="34">
        <v>7</v>
      </c>
      <c r="AH24" s="26">
        <v>2</v>
      </c>
      <c r="AI24" s="77">
        <f t="shared" si="4"/>
        <v>5</v>
      </c>
      <c r="AJ24" s="145">
        <v>12</v>
      </c>
      <c r="AK24" s="136">
        <f t="shared" si="5"/>
        <v>6</v>
      </c>
      <c r="AL24" s="145">
        <f t="shared" si="5"/>
        <v>6</v>
      </c>
      <c r="AM24" s="34">
        <v>2</v>
      </c>
      <c r="AN24" s="34">
        <v>1</v>
      </c>
      <c r="AO24" s="34">
        <f t="shared" si="6"/>
        <v>1</v>
      </c>
      <c r="AP24" s="34">
        <v>10</v>
      </c>
      <c r="AQ24" s="26">
        <v>5</v>
      </c>
      <c r="AR24" s="153">
        <f t="shared" si="7"/>
        <v>5</v>
      </c>
    </row>
    <row r="25" spans="2:44">
      <c r="B25" s="10"/>
      <c r="C25" s="17" t="s">
        <v>3</v>
      </c>
      <c r="D25" s="26">
        <v>5812</v>
      </c>
      <c r="E25" s="34">
        <v>2666</v>
      </c>
      <c r="F25" s="38">
        <v>3146</v>
      </c>
      <c r="G25" s="43">
        <v>2154</v>
      </c>
      <c r="H25" s="51">
        <v>5848</v>
      </c>
      <c r="I25" s="62">
        <v>2686</v>
      </c>
      <c r="J25" s="73">
        <v>3162</v>
      </c>
      <c r="K25" s="87">
        <v>2148</v>
      </c>
      <c r="L25" s="101">
        <v>2</v>
      </c>
      <c r="M25" s="34">
        <v>-3</v>
      </c>
      <c r="N25" s="81">
        <v>5</v>
      </c>
      <c r="O25" s="38">
        <v>-8</v>
      </c>
      <c r="P25" s="34">
        <v>-6</v>
      </c>
      <c r="Q25" s="38">
        <v>-2</v>
      </c>
      <c r="R25" s="115">
        <v>1</v>
      </c>
      <c r="S25" s="34">
        <v>0</v>
      </c>
      <c r="T25" s="34">
        <f t="shared" si="0"/>
        <v>1</v>
      </c>
      <c r="U25" s="34">
        <v>9</v>
      </c>
      <c r="V25" s="26">
        <v>6</v>
      </c>
      <c r="W25" s="77">
        <f t="shared" si="1"/>
        <v>3</v>
      </c>
      <c r="X25" s="38">
        <v>10</v>
      </c>
      <c r="Y25" s="34">
        <v>3</v>
      </c>
      <c r="Z25" s="38">
        <v>7</v>
      </c>
      <c r="AA25" s="131">
        <v>16</v>
      </c>
      <c r="AB25" s="136">
        <f t="shared" si="2"/>
        <v>5</v>
      </c>
      <c r="AC25" s="141">
        <f t="shared" si="2"/>
        <v>8</v>
      </c>
      <c r="AD25" s="34">
        <v>7</v>
      </c>
      <c r="AE25" s="34">
        <v>3</v>
      </c>
      <c r="AF25" s="34">
        <v>1</v>
      </c>
      <c r="AG25" s="34">
        <v>9</v>
      </c>
      <c r="AH25" s="26">
        <v>2</v>
      </c>
      <c r="AI25" s="77">
        <f t="shared" si="4"/>
        <v>7</v>
      </c>
      <c r="AJ25" s="145">
        <v>6</v>
      </c>
      <c r="AK25" s="136">
        <f t="shared" si="5"/>
        <v>2</v>
      </c>
      <c r="AL25" s="145">
        <f t="shared" si="5"/>
        <v>4</v>
      </c>
      <c r="AM25" s="34">
        <v>4</v>
      </c>
      <c r="AN25" s="34">
        <v>1</v>
      </c>
      <c r="AO25" s="34">
        <f t="shared" si="6"/>
        <v>3</v>
      </c>
      <c r="AP25" s="34">
        <v>2</v>
      </c>
      <c r="AQ25" s="26">
        <v>1</v>
      </c>
      <c r="AR25" s="153">
        <f t="shared" si="7"/>
        <v>1</v>
      </c>
    </row>
    <row r="26" spans="2:44">
      <c r="B26" s="10"/>
      <c r="C26" s="17" t="s">
        <v>2</v>
      </c>
      <c r="D26" s="26">
        <v>5799</v>
      </c>
      <c r="E26" s="34">
        <v>2662</v>
      </c>
      <c r="F26" s="38">
        <v>3137</v>
      </c>
      <c r="G26" s="43">
        <v>2154</v>
      </c>
      <c r="H26" s="51">
        <v>5837</v>
      </c>
      <c r="I26" s="62">
        <v>2683</v>
      </c>
      <c r="J26" s="73">
        <v>3154</v>
      </c>
      <c r="K26" s="87">
        <v>2147</v>
      </c>
      <c r="L26" s="101">
        <v>-13</v>
      </c>
      <c r="M26" s="34">
        <v>-4</v>
      </c>
      <c r="N26" s="81">
        <v>-9</v>
      </c>
      <c r="O26" s="38">
        <v>-8</v>
      </c>
      <c r="P26" s="34">
        <v>-4</v>
      </c>
      <c r="Q26" s="38">
        <v>-4</v>
      </c>
      <c r="R26" s="115">
        <v>4</v>
      </c>
      <c r="S26" s="34">
        <v>3</v>
      </c>
      <c r="T26" s="34">
        <f t="shared" si="0"/>
        <v>1</v>
      </c>
      <c r="U26" s="34">
        <v>12</v>
      </c>
      <c r="V26" s="26">
        <v>7</v>
      </c>
      <c r="W26" s="77">
        <f t="shared" si="1"/>
        <v>5</v>
      </c>
      <c r="X26" s="38">
        <v>-5</v>
      </c>
      <c r="Y26" s="34">
        <v>0</v>
      </c>
      <c r="Z26" s="38">
        <v>-5</v>
      </c>
      <c r="AA26" s="131">
        <v>6</v>
      </c>
      <c r="AB26" s="136">
        <f t="shared" si="2"/>
        <v>4</v>
      </c>
      <c r="AC26" s="141">
        <f t="shared" si="2"/>
        <v>1</v>
      </c>
      <c r="AD26" s="34">
        <v>5</v>
      </c>
      <c r="AE26" s="34">
        <v>3</v>
      </c>
      <c r="AF26" s="34">
        <v>1</v>
      </c>
      <c r="AG26" s="34">
        <v>1</v>
      </c>
      <c r="AH26" s="26">
        <v>1</v>
      </c>
      <c r="AI26" s="77">
        <f t="shared" si="4"/>
        <v>0</v>
      </c>
      <c r="AJ26" s="145">
        <v>11</v>
      </c>
      <c r="AK26" s="136">
        <f t="shared" si="5"/>
        <v>4</v>
      </c>
      <c r="AL26" s="145">
        <f t="shared" si="5"/>
        <v>7</v>
      </c>
      <c r="AM26" s="34">
        <v>8</v>
      </c>
      <c r="AN26" s="34">
        <v>3</v>
      </c>
      <c r="AO26" s="34">
        <f t="shared" si="6"/>
        <v>5</v>
      </c>
      <c r="AP26" s="34">
        <v>3</v>
      </c>
      <c r="AQ26" s="26">
        <v>1</v>
      </c>
      <c r="AR26" s="153">
        <f t="shared" si="7"/>
        <v>2</v>
      </c>
    </row>
    <row r="27" spans="2:44">
      <c r="B27" s="10"/>
      <c r="C27" s="17" t="s">
        <v>20</v>
      </c>
      <c r="D27" s="26">
        <v>5787</v>
      </c>
      <c r="E27" s="34">
        <v>2657</v>
      </c>
      <c r="F27" s="38">
        <v>3130</v>
      </c>
      <c r="G27" s="43">
        <v>2151</v>
      </c>
      <c r="H27" s="51">
        <v>5827</v>
      </c>
      <c r="I27" s="62">
        <v>2679</v>
      </c>
      <c r="J27" s="73">
        <v>3148</v>
      </c>
      <c r="K27" s="87">
        <v>2144</v>
      </c>
      <c r="L27" s="101">
        <v>-12</v>
      </c>
      <c r="M27" s="34">
        <v>-5</v>
      </c>
      <c r="N27" s="81">
        <v>-7</v>
      </c>
      <c r="O27" s="38">
        <v>-3</v>
      </c>
      <c r="P27" s="34">
        <v>-1</v>
      </c>
      <c r="Q27" s="38">
        <v>-2</v>
      </c>
      <c r="R27" s="115">
        <v>2</v>
      </c>
      <c r="S27" s="34">
        <v>0</v>
      </c>
      <c r="T27" s="34">
        <f t="shared" si="0"/>
        <v>2</v>
      </c>
      <c r="U27" s="34">
        <v>5</v>
      </c>
      <c r="V27" s="26">
        <v>1</v>
      </c>
      <c r="W27" s="77">
        <f t="shared" si="1"/>
        <v>4</v>
      </c>
      <c r="X27" s="38">
        <v>-9</v>
      </c>
      <c r="Y27" s="34">
        <v>-4</v>
      </c>
      <c r="Z27" s="38">
        <v>-5</v>
      </c>
      <c r="AA27" s="131">
        <v>7</v>
      </c>
      <c r="AB27" s="136">
        <f t="shared" si="2"/>
        <v>2</v>
      </c>
      <c r="AC27" s="141">
        <f t="shared" si="2"/>
        <v>3</v>
      </c>
      <c r="AD27" s="34">
        <v>5</v>
      </c>
      <c r="AE27" s="34">
        <v>1</v>
      </c>
      <c r="AF27" s="34">
        <v>2</v>
      </c>
      <c r="AG27" s="34">
        <v>2</v>
      </c>
      <c r="AH27" s="26">
        <v>1</v>
      </c>
      <c r="AI27" s="77">
        <f t="shared" si="4"/>
        <v>1</v>
      </c>
      <c r="AJ27" s="145">
        <v>16</v>
      </c>
      <c r="AK27" s="136">
        <f t="shared" si="5"/>
        <v>6</v>
      </c>
      <c r="AL27" s="145">
        <f t="shared" si="5"/>
        <v>10</v>
      </c>
      <c r="AM27" s="34">
        <v>8</v>
      </c>
      <c r="AN27" s="34">
        <v>3</v>
      </c>
      <c r="AO27" s="34">
        <f t="shared" si="6"/>
        <v>5</v>
      </c>
      <c r="AP27" s="34">
        <v>8</v>
      </c>
      <c r="AQ27" s="26">
        <v>3</v>
      </c>
      <c r="AR27" s="153">
        <f t="shared" si="7"/>
        <v>5</v>
      </c>
    </row>
    <row r="28" spans="2:44">
      <c r="B28" s="10"/>
      <c r="C28" s="17" t="s">
        <v>39</v>
      </c>
      <c r="D28" s="26">
        <v>5781</v>
      </c>
      <c r="E28" s="34">
        <v>2652</v>
      </c>
      <c r="F28" s="38">
        <v>3129</v>
      </c>
      <c r="G28" s="43">
        <v>2152</v>
      </c>
      <c r="H28" s="51">
        <v>5822</v>
      </c>
      <c r="I28" s="62">
        <v>2675</v>
      </c>
      <c r="J28" s="73">
        <v>3147</v>
      </c>
      <c r="K28" s="87">
        <v>2145</v>
      </c>
      <c r="L28" s="101">
        <v>-6</v>
      </c>
      <c r="M28" s="34">
        <v>-5</v>
      </c>
      <c r="N28" s="81">
        <v>-1</v>
      </c>
      <c r="O28" s="38">
        <v>0</v>
      </c>
      <c r="P28" s="34">
        <v>-2</v>
      </c>
      <c r="Q28" s="38">
        <v>2</v>
      </c>
      <c r="R28" s="115">
        <v>7</v>
      </c>
      <c r="S28" s="34">
        <v>3</v>
      </c>
      <c r="T28" s="34">
        <f t="shared" si="0"/>
        <v>4</v>
      </c>
      <c r="U28" s="34">
        <v>7</v>
      </c>
      <c r="V28" s="26">
        <v>5</v>
      </c>
      <c r="W28" s="77">
        <f t="shared" si="1"/>
        <v>2</v>
      </c>
      <c r="X28" s="38">
        <v>-6</v>
      </c>
      <c r="Y28" s="34">
        <v>-3</v>
      </c>
      <c r="Z28" s="38">
        <v>-3</v>
      </c>
      <c r="AA28" s="131">
        <v>7</v>
      </c>
      <c r="AB28" s="136">
        <f t="shared" si="2"/>
        <v>2</v>
      </c>
      <c r="AC28" s="141">
        <f t="shared" si="2"/>
        <v>7</v>
      </c>
      <c r="AD28" s="34">
        <v>3</v>
      </c>
      <c r="AE28" s="34">
        <v>1</v>
      </c>
      <c r="AF28" s="34">
        <v>4</v>
      </c>
      <c r="AG28" s="34">
        <v>4</v>
      </c>
      <c r="AH28" s="26">
        <v>1</v>
      </c>
      <c r="AI28" s="77">
        <f t="shared" si="4"/>
        <v>3</v>
      </c>
      <c r="AJ28" s="145">
        <v>13</v>
      </c>
      <c r="AK28" s="136">
        <f t="shared" si="5"/>
        <v>5</v>
      </c>
      <c r="AL28" s="145">
        <f t="shared" si="5"/>
        <v>8</v>
      </c>
      <c r="AM28" s="34">
        <v>8</v>
      </c>
      <c r="AN28" s="34">
        <v>2</v>
      </c>
      <c r="AO28" s="34">
        <f t="shared" si="6"/>
        <v>6</v>
      </c>
      <c r="AP28" s="34">
        <v>5</v>
      </c>
      <c r="AQ28" s="26">
        <v>3</v>
      </c>
      <c r="AR28" s="153">
        <f t="shared" si="7"/>
        <v>2</v>
      </c>
    </row>
    <row r="29" spans="2:44">
      <c r="B29" s="10"/>
      <c r="C29" s="17" t="s">
        <v>40</v>
      </c>
      <c r="D29" s="26">
        <v>5771</v>
      </c>
      <c r="E29" s="34">
        <v>2646</v>
      </c>
      <c r="F29" s="38">
        <v>3125</v>
      </c>
      <c r="G29" s="43">
        <v>2151</v>
      </c>
      <c r="H29" s="51">
        <v>5814</v>
      </c>
      <c r="I29" s="62">
        <v>2670</v>
      </c>
      <c r="J29" s="73">
        <v>3144</v>
      </c>
      <c r="K29" s="87">
        <v>2144</v>
      </c>
      <c r="L29" s="101">
        <v>-10</v>
      </c>
      <c r="M29" s="34">
        <v>-6</v>
      </c>
      <c r="N29" s="81">
        <v>-4</v>
      </c>
      <c r="O29" s="38">
        <v>-10</v>
      </c>
      <c r="P29" s="34">
        <v>-6</v>
      </c>
      <c r="Q29" s="38">
        <v>-4</v>
      </c>
      <c r="R29" s="115">
        <v>2</v>
      </c>
      <c r="S29" s="34">
        <v>1</v>
      </c>
      <c r="T29" s="34">
        <f t="shared" si="0"/>
        <v>1</v>
      </c>
      <c r="U29" s="34">
        <v>12</v>
      </c>
      <c r="V29" s="26">
        <v>7</v>
      </c>
      <c r="W29" s="77">
        <f t="shared" si="1"/>
        <v>5</v>
      </c>
      <c r="X29" s="38">
        <v>0</v>
      </c>
      <c r="Y29" s="34">
        <v>0</v>
      </c>
      <c r="Z29" s="38">
        <v>0</v>
      </c>
      <c r="AA29" s="131">
        <v>13</v>
      </c>
      <c r="AB29" s="136">
        <f t="shared" si="2"/>
        <v>6</v>
      </c>
      <c r="AC29" s="141">
        <f t="shared" si="2"/>
        <v>2</v>
      </c>
      <c r="AD29" s="34">
        <v>10</v>
      </c>
      <c r="AE29" s="34">
        <v>4</v>
      </c>
      <c r="AF29" s="34">
        <v>1</v>
      </c>
      <c r="AG29" s="34">
        <v>3</v>
      </c>
      <c r="AH29" s="26">
        <v>2</v>
      </c>
      <c r="AI29" s="77">
        <f t="shared" si="4"/>
        <v>1</v>
      </c>
      <c r="AJ29" s="145">
        <v>13</v>
      </c>
      <c r="AK29" s="136">
        <f t="shared" si="5"/>
        <v>6</v>
      </c>
      <c r="AL29" s="145">
        <f t="shared" si="5"/>
        <v>7</v>
      </c>
      <c r="AM29" s="34">
        <v>7</v>
      </c>
      <c r="AN29" s="34">
        <v>3</v>
      </c>
      <c r="AO29" s="34">
        <f t="shared" si="6"/>
        <v>4</v>
      </c>
      <c r="AP29" s="34">
        <v>6</v>
      </c>
      <c r="AQ29" s="26">
        <v>3</v>
      </c>
      <c r="AR29" s="153">
        <f t="shared" si="7"/>
        <v>3</v>
      </c>
    </row>
    <row r="30" spans="2:44" ht="19.5">
      <c r="B30" s="11"/>
      <c r="C30" s="18" t="s">
        <v>31</v>
      </c>
      <c r="D30" s="27">
        <v>5785</v>
      </c>
      <c r="E30" s="35">
        <v>2659</v>
      </c>
      <c r="F30" s="27">
        <v>3126</v>
      </c>
      <c r="G30" s="44">
        <v>2154</v>
      </c>
      <c r="H30" s="52">
        <v>5830</v>
      </c>
      <c r="I30" s="63">
        <v>2684</v>
      </c>
      <c r="J30" s="74">
        <v>3146</v>
      </c>
      <c r="K30" s="88">
        <v>2146</v>
      </c>
      <c r="L30" s="102">
        <v>14</v>
      </c>
      <c r="M30" s="35">
        <v>13</v>
      </c>
      <c r="N30" s="82">
        <v>1</v>
      </c>
      <c r="O30" s="27">
        <v>-4</v>
      </c>
      <c r="P30" s="35">
        <v>0</v>
      </c>
      <c r="Q30" s="27">
        <v>-4</v>
      </c>
      <c r="R30" s="116">
        <v>5</v>
      </c>
      <c r="S30" s="35">
        <v>4</v>
      </c>
      <c r="T30" s="35">
        <f t="shared" si="0"/>
        <v>1</v>
      </c>
      <c r="U30" s="35">
        <v>9</v>
      </c>
      <c r="V30" s="27">
        <v>4</v>
      </c>
      <c r="W30" s="78">
        <f t="shared" si="1"/>
        <v>5</v>
      </c>
      <c r="X30" s="27">
        <v>18</v>
      </c>
      <c r="Y30" s="35">
        <v>13</v>
      </c>
      <c r="Z30" s="27">
        <v>5</v>
      </c>
      <c r="AA30" s="132">
        <v>24</v>
      </c>
      <c r="AB30" s="137">
        <f t="shared" si="2"/>
        <v>15</v>
      </c>
      <c r="AC30" s="142">
        <f t="shared" si="2"/>
        <v>8</v>
      </c>
      <c r="AD30" s="35">
        <v>5</v>
      </c>
      <c r="AE30" s="35">
        <v>3</v>
      </c>
      <c r="AF30" s="35">
        <v>1</v>
      </c>
      <c r="AG30" s="35">
        <v>19</v>
      </c>
      <c r="AH30" s="27">
        <v>12</v>
      </c>
      <c r="AI30" s="78">
        <f t="shared" si="4"/>
        <v>7</v>
      </c>
      <c r="AJ30" s="142">
        <v>6</v>
      </c>
      <c r="AK30" s="137">
        <f t="shared" si="5"/>
        <v>2</v>
      </c>
      <c r="AL30" s="142">
        <f t="shared" si="5"/>
        <v>4</v>
      </c>
      <c r="AM30" s="35">
        <v>3</v>
      </c>
      <c r="AN30" s="35">
        <v>1</v>
      </c>
      <c r="AO30" s="35">
        <f t="shared" si="6"/>
        <v>2</v>
      </c>
      <c r="AP30" s="35">
        <v>3</v>
      </c>
      <c r="AQ30" s="27">
        <v>1</v>
      </c>
      <c r="AR30" s="154">
        <f t="shared" si="7"/>
        <v>2</v>
      </c>
    </row>
    <row r="31" spans="2:44">
      <c r="B31" s="10" t="s">
        <v>85</v>
      </c>
      <c r="C31" s="17" t="s">
        <v>33</v>
      </c>
      <c r="D31" s="26">
        <v>5770</v>
      </c>
      <c r="E31" s="34">
        <v>2647</v>
      </c>
      <c r="F31" s="38">
        <v>3123</v>
      </c>
      <c r="G31" s="43">
        <v>2152</v>
      </c>
      <c r="H31" s="51">
        <v>5817</v>
      </c>
      <c r="I31" s="62">
        <v>2673</v>
      </c>
      <c r="J31" s="73">
        <v>3144</v>
      </c>
      <c r="K31" s="87">
        <v>2144</v>
      </c>
      <c r="L31" s="101">
        <v>-15</v>
      </c>
      <c r="M31" s="34">
        <v>-12</v>
      </c>
      <c r="N31" s="81">
        <v>-3</v>
      </c>
      <c r="O31" s="38">
        <v>-8</v>
      </c>
      <c r="P31" s="34">
        <v>-6</v>
      </c>
      <c r="Q31" s="38">
        <v>-2</v>
      </c>
      <c r="R31" s="115">
        <v>1</v>
      </c>
      <c r="S31" s="34">
        <v>0</v>
      </c>
      <c r="T31" s="34">
        <f t="shared" si="0"/>
        <v>1</v>
      </c>
      <c r="U31" s="34">
        <v>9</v>
      </c>
      <c r="V31" s="26">
        <v>6</v>
      </c>
      <c r="W31" s="77">
        <f t="shared" si="1"/>
        <v>3</v>
      </c>
      <c r="X31" s="38">
        <v>-7</v>
      </c>
      <c r="Y31" s="34">
        <v>-6</v>
      </c>
      <c r="Z31" s="38">
        <v>-1</v>
      </c>
      <c r="AA31" s="131">
        <v>8</v>
      </c>
      <c r="AB31" s="136">
        <f t="shared" si="2"/>
        <v>3</v>
      </c>
      <c r="AC31" s="141">
        <f t="shared" si="2"/>
        <v>5</v>
      </c>
      <c r="AD31" s="34">
        <v>4</v>
      </c>
      <c r="AE31" s="34">
        <v>1</v>
      </c>
      <c r="AF31" s="34">
        <f t="shared" ref="AF31:AF94" si="8">AD31-AE31</f>
        <v>3</v>
      </c>
      <c r="AG31" s="34">
        <v>4</v>
      </c>
      <c r="AH31" s="26">
        <v>2</v>
      </c>
      <c r="AI31" s="126">
        <f t="shared" si="4"/>
        <v>2</v>
      </c>
      <c r="AJ31" s="145">
        <v>15</v>
      </c>
      <c r="AK31" s="136">
        <f t="shared" si="5"/>
        <v>9</v>
      </c>
      <c r="AL31" s="145">
        <f t="shared" si="5"/>
        <v>6</v>
      </c>
      <c r="AM31" s="34">
        <v>3</v>
      </c>
      <c r="AN31" s="34">
        <v>3</v>
      </c>
      <c r="AO31" s="34">
        <f t="shared" si="6"/>
        <v>0</v>
      </c>
      <c r="AP31" s="34">
        <v>12</v>
      </c>
      <c r="AQ31" s="26">
        <v>6</v>
      </c>
      <c r="AR31" s="155">
        <f t="shared" si="7"/>
        <v>6</v>
      </c>
    </row>
    <row r="32" spans="2:44">
      <c r="B32" s="10"/>
      <c r="C32" s="17" t="s">
        <v>35</v>
      </c>
      <c r="D32" s="26">
        <v>5763</v>
      </c>
      <c r="E32" s="34">
        <v>2642</v>
      </c>
      <c r="F32" s="38">
        <v>3121</v>
      </c>
      <c r="G32" s="43">
        <v>2151</v>
      </c>
      <c r="H32" s="51">
        <v>5811</v>
      </c>
      <c r="I32" s="62">
        <v>2669</v>
      </c>
      <c r="J32" s="73">
        <v>3142</v>
      </c>
      <c r="K32" s="87">
        <v>2143</v>
      </c>
      <c r="L32" s="101">
        <v>-7</v>
      </c>
      <c r="M32" s="34">
        <v>-5</v>
      </c>
      <c r="N32" s="81">
        <v>-2</v>
      </c>
      <c r="O32" s="38">
        <v>-5</v>
      </c>
      <c r="P32" s="34">
        <v>-4</v>
      </c>
      <c r="Q32" s="38">
        <v>-1</v>
      </c>
      <c r="R32" s="115">
        <v>4</v>
      </c>
      <c r="S32" s="34">
        <v>1</v>
      </c>
      <c r="T32" s="34">
        <f t="shared" si="0"/>
        <v>3</v>
      </c>
      <c r="U32" s="34">
        <v>9</v>
      </c>
      <c r="V32" s="26">
        <v>5</v>
      </c>
      <c r="W32" s="77">
        <f t="shared" si="1"/>
        <v>4</v>
      </c>
      <c r="X32" s="38">
        <v>-2</v>
      </c>
      <c r="Y32" s="34">
        <v>-1</v>
      </c>
      <c r="Z32" s="38">
        <v>-1</v>
      </c>
      <c r="AA32" s="131">
        <v>4</v>
      </c>
      <c r="AB32" s="136">
        <f t="shared" si="2"/>
        <v>2</v>
      </c>
      <c r="AC32" s="141">
        <f t="shared" si="2"/>
        <v>2</v>
      </c>
      <c r="AD32" s="34">
        <v>1</v>
      </c>
      <c r="AE32" s="34">
        <v>0</v>
      </c>
      <c r="AF32" s="34">
        <f t="shared" si="8"/>
        <v>1</v>
      </c>
      <c r="AG32" s="34">
        <v>3</v>
      </c>
      <c r="AH32" s="26">
        <v>2</v>
      </c>
      <c r="AI32" s="77">
        <f t="shared" si="4"/>
        <v>1</v>
      </c>
      <c r="AJ32" s="145">
        <v>6</v>
      </c>
      <c r="AK32" s="136">
        <f t="shared" si="5"/>
        <v>3</v>
      </c>
      <c r="AL32" s="145">
        <f t="shared" si="5"/>
        <v>3</v>
      </c>
      <c r="AM32" s="34">
        <v>1</v>
      </c>
      <c r="AN32" s="34">
        <v>0</v>
      </c>
      <c r="AO32" s="34">
        <f t="shared" si="6"/>
        <v>1</v>
      </c>
      <c r="AP32" s="34">
        <v>5</v>
      </c>
      <c r="AQ32" s="26">
        <v>3</v>
      </c>
      <c r="AR32" s="153">
        <f t="shared" si="7"/>
        <v>2</v>
      </c>
    </row>
    <row r="33" spans="2:46">
      <c r="B33" s="10"/>
      <c r="C33" s="17" t="s">
        <v>1</v>
      </c>
      <c r="D33" s="26">
        <v>5746</v>
      </c>
      <c r="E33" s="34">
        <v>2634</v>
      </c>
      <c r="F33" s="38">
        <v>3112</v>
      </c>
      <c r="G33" s="43">
        <v>2145</v>
      </c>
      <c r="H33" s="51">
        <v>5796</v>
      </c>
      <c r="I33" s="62">
        <v>2662</v>
      </c>
      <c r="J33" s="73">
        <v>3134</v>
      </c>
      <c r="K33" s="87">
        <v>2136</v>
      </c>
      <c r="L33" s="101">
        <v>-17</v>
      </c>
      <c r="M33" s="34">
        <v>-8</v>
      </c>
      <c r="N33" s="81">
        <v>-9</v>
      </c>
      <c r="O33" s="38">
        <v>-7</v>
      </c>
      <c r="P33" s="34">
        <v>-3</v>
      </c>
      <c r="Q33" s="38">
        <v>-4</v>
      </c>
      <c r="R33" s="115">
        <v>2</v>
      </c>
      <c r="S33" s="34">
        <v>0</v>
      </c>
      <c r="T33" s="34">
        <f t="shared" si="0"/>
        <v>2</v>
      </c>
      <c r="U33" s="34">
        <v>9</v>
      </c>
      <c r="V33" s="26">
        <v>3</v>
      </c>
      <c r="W33" s="77">
        <f t="shared" si="1"/>
        <v>6</v>
      </c>
      <c r="X33" s="38">
        <v>-10</v>
      </c>
      <c r="Y33" s="34">
        <v>-5</v>
      </c>
      <c r="Z33" s="38">
        <v>-5</v>
      </c>
      <c r="AA33" s="131">
        <v>1</v>
      </c>
      <c r="AB33" s="136">
        <f t="shared" si="2"/>
        <v>0</v>
      </c>
      <c r="AC33" s="141">
        <f t="shared" si="2"/>
        <v>1</v>
      </c>
      <c r="AD33" s="34">
        <v>1</v>
      </c>
      <c r="AE33" s="34">
        <v>0</v>
      </c>
      <c r="AF33" s="34">
        <f t="shared" si="8"/>
        <v>1</v>
      </c>
      <c r="AG33" s="34">
        <v>0</v>
      </c>
      <c r="AH33" s="26">
        <v>0</v>
      </c>
      <c r="AI33" s="77">
        <f t="shared" si="4"/>
        <v>0</v>
      </c>
      <c r="AJ33" s="145">
        <v>11</v>
      </c>
      <c r="AK33" s="136">
        <f t="shared" si="5"/>
        <v>5</v>
      </c>
      <c r="AL33" s="145">
        <f t="shared" si="5"/>
        <v>6</v>
      </c>
      <c r="AM33" s="34">
        <v>7</v>
      </c>
      <c r="AN33" s="34">
        <v>4</v>
      </c>
      <c r="AO33" s="34">
        <f t="shared" si="6"/>
        <v>3</v>
      </c>
      <c r="AP33" s="34">
        <v>4</v>
      </c>
      <c r="AQ33" s="26">
        <v>1</v>
      </c>
      <c r="AR33" s="153">
        <f t="shared" si="7"/>
        <v>3</v>
      </c>
    </row>
    <row r="34" spans="2:46">
      <c r="B34" s="10"/>
      <c r="C34" s="17" t="s">
        <v>36</v>
      </c>
      <c r="D34" s="26">
        <v>5711</v>
      </c>
      <c r="E34" s="34">
        <v>2611</v>
      </c>
      <c r="F34" s="38">
        <v>3100</v>
      </c>
      <c r="G34" s="43">
        <v>2150</v>
      </c>
      <c r="H34" s="51">
        <v>5763</v>
      </c>
      <c r="I34" s="62">
        <v>2640</v>
      </c>
      <c r="J34" s="73">
        <v>3123</v>
      </c>
      <c r="K34" s="87">
        <v>2141</v>
      </c>
      <c r="L34" s="101">
        <v>-35</v>
      </c>
      <c r="M34" s="34">
        <v>-23</v>
      </c>
      <c r="N34" s="81">
        <v>-12</v>
      </c>
      <c r="O34" s="38">
        <v>-14</v>
      </c>
      <c r="P34" s="34">
        <v>-10</v>
      </c>
      <c r="Q34" s="38">
        <v>-4</v>
      </c>
      <c r="R34" s="115">
        <v>1</v>
      </c>
      <c r="S34" s="34">
        <v>1</v>
      </c>
      <c r="T34" s="34">
        <f t="shared" si="0"/>
        <v>0</v>
      </c>
      <c r="U34" s="34">
        <v>15</v>
      </c>
      <c r="V34" s="26">
        <v>11</v>
      </c>
      <c r="W34" s="77">
        <f t="shared" si="1"/>
        <v>4</v>
      </c>
      <c r="X34" s="38">
        <v>-21</v>
      </c>
      <c r="Y34" s="34">
        <v>-13</v>
      </c>
      <c r="Z34" s="38">
        <v>-8</v>
      </c>
      <c r="AA34" s="131">
        <v>23</v>
      </c>
      <c r="AB34" s="136">
        <f t="shared" si="2"/>
        <v>11</v>
      </c>
      <c r="AC34" s="141">
        <f t="shared" si="2"/>
        <v>12</v>
      </c>
      <c r="AD34" s="34">
        <v>5</v>
      </c>
      <c r="AE34" s="34">
        <v>1</v>
      </c>
      <c r="AF34" s="34">
        <f t="shared" si="8"/>
        <v>4</v>
      </c>
      <c r="AG34" s="34">
        <v>18</v>
      </c>
      <c r="AH34" s="26">
        <v>10</v>
      </c>
      <c r="AI34" s="77">
        <f t="shared" si="4"/>
        <v>8</v>
      </c>
      <c r="AJ34" s="145">
        <v>44</v>
      </c>
      <c r="AK34" s="136">
        <f t="shared" si="5"/>
        <v>24</v>
      </c>
      <c r="AL34" s="145">
        <f t="shared" si="5"/>
        <v>20</v>
      </c>
      <c r="AM34" s="34">
        <v>32</v>
      </c>
      <c r="AN34" s="34">
        <v>19</v>
      </c>
      <c r="AO34" s="34">
        <f t="shared" si="6"/>
        <v>13</v>
      </c>
      <c r="AP34" s="34">
        <v>12</v>
      </c>
      <c r="AQ34" s="26">
        <v>5</v>
      </c>
      <c r="AR34" s="153">
        <f t="shared" si="7"/>
        <v>7</v>
      </c>
      <c r="AT34" s="156"/>
    </row>
    <row r="35" spans="2:46">
      <c r="B35" s="10"/>
      <c r="C35" s="17" t="s">
        <v>37</v>
      </c>
      <c r="D35" s="26">
        <v>5692</v>
      </c>
      <c r="E35" s="34">
        <v>2598</v>
      </c>
      <c r="F35" s="38">
        <v>3094</v>
      </c>
      <c r="G35" s="43">
        <v>2157</v>
      </c>
      <c r="H35" s="51">
        <v>5746</v>
      </c>
      <c r="I35" s="62">
        <v>2628</v>
      </c>
      <c r="J35" s="73">
        <v>3118</v>
      </c>
      <c r="K35" s="87">
        <v>2148</v>
      </c>
      <c r="L35" s="101">
        <v>-19</v>
      </c>
      <c r="M35" s="34">
        <v>-13</v>
      </c>
      <c r="N35" s="81">
        <v>-6</v>
      </c>
      <c r="O35" s="38">
        <v>-9</v>
      </c>
      <c r="P35" s="34">
        <v>-5</v>
      </c>
      <c r="Q35" s="38">
        <v>-4</v>
      </c>
      <c r="R35" s="115">
        <v>0</v>
      </c>
      <c r="S35" s="34">
        <v>0</v>
      </c>
      <c r="T35" s="34">
        <f t="shared" si="0"/>
        <v>0</v>
      </c>
      <c r="U35" s="34">
        <v>9</v>
      </c>
      <c r="V35" s="26">
        <v>5</v>
      </c>
      <c r="W35" s="77">
        <f t="shared" si="1"/>
        <v>4</v>
      </c>
      <c r="X35" s="38">
        <v>-10</v>
      </c>
      <c r="Y35" s="34">
        <v>-8</v>
      </c>
      <c r="Z35" s="38">
        <v>-2</v>
      </c>
      <c r="AA35" s="131">
        <v>15</v>
      </c>
      <c r="AB35" s="136">
        <f t="shared" si="2"/>
        <v>5</v>
      </c>
      <c r="AC35" s="141">
        <f t="shared" si="2"/>
        <v>10</v>
      </c>
      <c r="AD35" s="34">
        <v>7</v>
      </c>
      <c r="AE35" s="34">
        <v>3</v>
      </c>
      <c r="AF35" s="34">
        <f t="shared" si="8"/>
        <v>4</v>
      </c>
      <c r="AG35" s="34">
        <v>8</v>
      </c>
      <c r="AH35" s="26">
        <v>2</v>
      </c>
      <c r="AI35" s="77">
        <f t="shared" si="4"/>
        <v>6</v>
      </c>
      <c r="AJ35" s="145">
        <v>25</v>
      </c>
      <c r="AK35" s="136">
        <f t="shared" si="5"/>
        <v>13</v>
      </c>
      <c r="AL35" s="145">
        <f t="shared" si="5"/>
        <v>12</v>
      </c>
      <c r="AM35" s="34">
        <v>10</v>
      </c>
      <c r="AN35" s="34">
        <v>4</v>
      </c>
      <c r="AO35" s="34">
        <f t="shared" si="6"/>
        <v>6</v>
      </c>
      <c r="AP35" s="34">
        <v>15</v>
      </c>
      <c r="AQ35" s="26">
        <v>9</v>
      </c>
      <c r="AR35" s="153">
        <f t="shared" si="7"/>
        <v>6</v>
      </c>
    </row>
    <row r="36" spans="2:46">
      <c r="B36" s="10"/>
      <c r="C36" s="17" t="s">
        <v>38</v>
      </c>
      <c r="D36" s="26">
        <v>5671</v>
      </c>
      <c r="E36" s="34">
        <v>2588</v>
      </c>
      <c r="F36" s="38">
        <v>3083</v>
      </c>
      <c r="G36" s="43">
        <v>2148</v>
      </c>
      <c r="H36" s="51">
        <v>5727</v>
      </c>
      <c r="I36" s="62">
        <v>2619</v>
      </c>
      <c r="J36" s="73">
        <v>3108</v>
      </c>
      <c r="K36" s="87">
        <v>2138</v>
      </c>
      <c r="L36" s="101">
        <v>-21</v>
      </c>
      <c r="M36" s="34">
        <v>-10</v>
      </c>
      <c r="N36" s="81">
        <v>-11</v>
      </c>
      <c r="O36" s="38">
        <v>-8</v>
      </c>
      <c r="P36" s="34">
        <v>-4</v>
      </c>
      <c r="Q36" s="38">
        <v>-4</v>
      </c>
      <c r="R36" s="115">
        <v>1</v>
      </c>
      <c r="S36" s="34">
        <v>1</v>
      </c>
      <c r="T36" s="34">
        <f t="shared" si="0"/>
        <v>0</v>
      </c>
      <c r="U36" s="34">
        <v>9</v>
      </c>
      <c r="V36" s="26">
        <v>5</v>
      </c>
      <c r="W36" s="77">
        <f t="shared" si="1"/>
        <v>4</v>
      </c>
      <c r="X36" s="38">
        <v>-13</v>
      </c>
      <c r="Y36" s="34">
        <v>-6</v>
      </c>
      <c r="Z36" s="38">
        <v>-7</v>
      </c>
      <c r="AA36" s="131">
        <v>3</v>
      </c>
      <c r="AB36" s="136">
        <f t="shared" si="2"/>
        <v>2</v>
      </c>
      <c r="AC36" s="141">
        <f t="shared" si="2"/>
        <v>1</v>
      </c>
      <c r="AD36" s="34">
        <v>3</v>
      </c>
      <c r="AE36" s="34">
        <v>2</v>
      </c>
      <c r="AF36" s="34">
        <f t="shared" si="8"/>
        <v>1</v>
      </c>
      <c r="AG36" s="34">
        <v>0</v>
      </c>
      <c r="AH36" s="26">
        <v>0</v>
      </c>
      <c r="AI36" s="77">
        <f t="shared" si="4"/>
        <v>0</v>
      </c>
      <c r="AJ36" s="145">
        <v>16</v>
      </c>
      <c r="AK36" s="136">
        <f t="shared" si="5"/>
        <v>8</v>
      </c>
      <c r="AL36" s="145">
        <f t="shared" si="5"/>
        <v>8</v>
      </c>
      <c r="AM36" s="34">
        <v>6</v>
      </c>
      <c r="AN36" s="34">
        <v>3</v>
      </c>
      <c r="AO36" s="34">
        <f t="shared" si="6"/>
        <v>3</v>
      </c>
      <c r="AP36" s="34">
        <v>10</v>
      </c>
      <c r="AQ36" s="26">
        <v>5</v>
      </c>
      <c r="AR36" s="153">
        <f t="shared" si="7"/>
        <v>5</v>
      </c>
    </row>
    <row r="37" spans="2:46">
      <c r="B37" s="10"/>
      <c r="C37" s="17" t="s">
        <v>3</v>
      </c>
      <c r="D37" s="26">
        <v>5669</v>
      </c>
      <c r="E37" s="34">
        <v>2590</v>
      </c>
      <c r="F37" s="38">
        <v>3079</v>
      </c>
      <c r="G37" s="43">
        <v>2146</v>
      </c>
      <c r="H37" s="51">
        <v>5726</v>
      </c>
      <c r="I37" s="62">
        <v>2622</v>
      </c>
      <c r="J37" s="73">
        <v>3104</v>
      </c>
      <c r="K37" s="87">
        <v>2136</v>
      </c>
      <c r="L37" s="101">
        <v>-2</v>
      </c>
      <c r="M37" s="34">
        <v>2</v>
      </c>
      <c r="N37" s="81">
        <v>-4</v>
      </c>
      <c r="O37" s="38">
        <v>-8</v>
      </c>
      <c r="P37" s="34">
        <v>-4</v>
      </c>
      <c r="Q37" s="38">
        <v>-4</v>
      </c>
      <c r="R37" s="115">
        <v>1</v>
      </c>
      <c r="S37" s="34">
        <v>1</v>
      </c>
      <c r="T37" s="34">
        <f t="shared" si="0"/>
        <v>0</v>
      </c>
      <c r="U37" s="34">
        <v>9</v>
      </c>
      <c r="V37" s="26">
        <v>5</v>
      </c>
      <c r="W37" s="77">
        <f t="shared" si="1"/>
        <v>4</v>
      </c>
      <c r="X37" s="38">
        <v>6</v>
      </c>
      <c r="Y37" s="34">
        <v>6</v>
      </c>
      <c r="Z37" s="38">
        <v>0</v>
      </c>
      <c r="AA37" s="131">
        <v>15</v>
      </c>
      <c r="AB37" s="136">
        <f t="shared" si="2"/>
        <v>9</v>
      </c>
      <c r="AC37" s="141">
        <f t="shared" si="2"/>
        <v>6</v>
      </c>
      <c r="AD37" s="34">
        <v>9</v>
      </c>
      <c r="AE37" s="34">
        <v>6</v>
      </c>
      <c r="AF37" s="34">
        <f t="shared" si="8"/>
        <v>3</v>
      </c>
      <c r="AG37" s="34">
        <v>6</v>
      </c>
      <c r="AH37" s="26">
        <v>3</v>
      </c>
      <c r="AI37" s="77">
        <f t="shared" si="4"/>
        <v>3</v>
      </c>
      <c r="AJ37" s="145">
        <v>9</v>
      </c>
      <c r="AK37" s="136">
        <f t="shared" si="5"/>
        <v>3</v>
      </c>
      <c r="AL37" s="145">
        <f t="shared" si="5"/>
        <v>6</v>
      </c>
      <c r="AM37" s="34">
        <v>6</v>
      </c>
      <c r="AN37" s="34">
        <v>2</v>
      </c>
      <c r="AO37" s="34">
        <f t="shared" si="6"/>
        <v>4</v>
      </c>
      <c r="AP37" s="34">
        <v>3</v>
      </c>
      <c r="AQ37" s="26">
        <v>1</v>
      </c>
      <c r="AR37" s="153">
        <f t="shared" si="7"/>
        <v>2</v>
      </c>
    </row>
    <row r="38" spans="2:46">
      <c r="B38" s="10"/>
      <c r="C38" s="17" t="s">
        <v>2</v>
      </c>
      <c r="D38" s="26">
        <v>5665</v>
      </c>
      <c r="E38" s="34">
        <v>2586</v>
      </c>
      <c r="F38" s="38">
        <v>3079</v>
      </c>
      <c r="G38" s="43">
        <v>2145</v>
      </c>
      <c r="H38" s="51">
        <v>5724</v>
      </c>
      <c r="I38" s="62">
        <v>2619</v>
      </c>
      <c r="J38" s="73">
        <v>3105</v>
      </c>
      <c r="K38" s="87">
        <v>2135</v>
      </c>
      <c r="L38" s="101">
        <v>-4</v>
      </c>
      <c r="M38" s="34">
        <v>-4</v>
      </c>
      <c r="N38" s="81">
        <v>0</v>
      </c>
      <c r="O38" s="38">
        <v>-5</v>
      </c>
      <c r="P38" s="34">
        <v>-4</v>
      </c>
      <c r="Q38" s="38">
        <v>-1</v>
      </c>
      <c r="R38" s="115">
        <v>2</v>
      </c>
      <c r="S38" s="34">
        <v>0</v>
      </c>
      <c r="T38" s="34">
        <f t="shared" si="0"/>
        <v>2</v>
      </c>
      <c r="U38" s="34">
        <v>7</v>
      </c>
      <c r="V38" s="26">
        <v>4</v>
      </c>
      <c r="W38" s="77">
        <f t="shared" si="1"/>
        <v>3</v>
      </c>
      <c r="X38" s="38">
        <v>1</v>
      </c>
      <c r="Y38" s="34">
        <v>0</v>
      </c>
      <c r="Z38" s="38">
        <v>1</v>
      </c>
      <c r="AA38" s="131">
        <v>4</v>
      </c>
      <c r="AB38" s="136">
        <f t="shared" si="2"/>
        <v>3</v>
      </c>
      <c r="AC38" s="141">
        <f t="shared" si="2"/>
        <v>1</v>
      </c>
      <c r="AD38" s="34">
        <v>3</v>
      </c>
      <c r="AE38" s="34">
        <v>2</v>
      </c>
      <c r="AF38" s="34">
        <f t="shared" si="8"/>
        <v>1</v>
      </c>
      <c r="AG38" s="34">
        <v>1</v>
      </c>
      <c r="AH38" s="26">
        <v>1</v>
      </c>
      <c r="AI38" s="77">
        <f t="shared" si="4"/>
        <v>0</v>
      </c>
      <c r="AJ38" s="145">
        <v>3</v>
      </c>
      <c r="AK38" s="136">
        <f t="shared" si="5"/>
        <v>3</v>
      </c>
      <c r="AL38" s="145">
        <f t="shared" si="5"/>
        <v>0</v>
      </c>
      <c r="AM38" s="34">
        <v>3</v>
      </c>
      <c r="AN38" s="34">
        <v>3</v>
      </c>
      <c r="AO38" s="34">
        <f t="shared" si="6"/>
        <v>0</v>
      </c>
      <c r="AP38" s="34">
        <v>0</v>
      </c>
      <c r="AQ38" s="26">
        <v>0</v>
      </c>
      <c r="AR38" s="153">
        <f t="shared" si="7"/>
        <v>0</v>
      </c>
    </row>
    <row r="39" spans="2:46">
      <c r="B39" s="10"/>
      <c r="C39" s="17" t="s">
        <v>20</v>
      </c>
      <c r="D39" s="26">
        <v>5664</v>
      </c>
      <c r="E39" s="34">
        <v>2582</v>
      </c>
      <c r="F39" s="38">
        <v>3082</v>
      </c>
      <c r="G39" s="43">
        <v>2142</v>
      </c>
      <c r="H39" s="51">
        <v>5725</v>
      </c>
      <c r="I39" s="62">
        <v>2616</v>
      </c>
      <c r="J39" s="73">
        <v>3109</v>
      </c>
      <c r="K39" s="87">
        <v>2131</v>
      </c>
      <c r="L39" s="101">
        <v>-1</v>
      </c>
      <c r="M39" s="34">
        <v>-4</v>
      </c>
      <c r="N39" s="81">
        <v>3</v>
      </c>
      <c r="O39" s="38">
        <v>-7</v>
      </c>
      <c r="P39" s="34">
        <v>-6</v>
      </c>
      <c r="Q39" s="38">
        <v>-1</v>
      </c>
      <c r="R39" s="115">
        <v>3</v>
      </c>
      <c r="S39" s="34">
        <v>1</v>
      </c>
      <c r="T39" s="34">
        <f t="shared" si="0"/>
        <v>2</v>
      </c>
      <c r="U39" s="34">
        <v>10</v>
      </c>
      <c r="V39" s="26">
        <v>7</v>
      </c>
      <c r="W39" s="77">
        <f t="shared" si="1"/>
        <v>3</v>
      </c>
      <c r="X39" s="38">
        <v>6</v>
      </c>
      <c r="Y39" s="34">
        <v>2</v>
      </c>
      <c r="Z39" s="38">
        <v>4</v>
      </c>
      <c r="AA39" s="131">
        <v>11</v>
      </c>
      <c r="AB39" s="136">
        <f t="shared" si="2"/>
        <v>6</v>
      </c>
      <c r="AC39" s="141">
        <f t="shared" si="2"/>
        <v>5</v>
      </c>
      <c r="AD39" s="34">
        <v>6</v>
      </c>
      <c r="AE39" s="34">
        <v>3</v>
      </c>
      <c r="AF39" s="34">
        <f t="shared" si="8"/>
        <v>3</v>
      </c>
      <c r="AG39" s="34">
        <v>5</v>
      </c>
      <c r="AH39" s="26">
        <v>3</v>
      </c>
      <c r="AI39" s="77">
        <f t="shared" si="4"/>
        <v>2</v>
      </c>
      <c r="AJ39" s="145">
        <v>5</v>
      </c>
      <c r="AK39" s="136">
        <f t="shared" si="5"/>
        <v>4</v>
      </c>
      <c r="AL39" s="145">
        <f t="shared" si="5"/>
        <v>1</v>
      </c>
      <c r="AM39" s="34">
        <v>2</v>
      </c>
      <c r="AN39" s="34">
        <v>2</v>
      </c>
      <c r="AO39" s="34">
        <f t="shared" si="6"/>
        <v>0</v>
      </c>
      <c r="AP39" s="34">
        <v>3</v>
      </c>
      <c r="AQ39" s="26">
        <v>2</v>
      </c>
      <c r="AR39" s="153">
        <f t="shared" si="7"/>
        <v>1</v>
      </c>
    </row>
    <row r="40" spans="2:46">
      <c r="B40" s="10"/>
      <c r="C40" s="17" t="s">
        <v>39</v>
      </c>
      <c r="D40" s="26">
        <v>5654</v>
      </c>
      <c r="E40" s="34">
        <v>2578</v>
      </c>
      <c r="F40" s="38">
        <v>3076</v>
      </c>
      <c r="G40" s="43">
        <v>2138</v>
      </c>
      <c r="H40" s="51">
        <v>5717</v>
      </c>
      <c r="I40" s="62">
        <v>2613</v>
      </c>
      <c r="J40" s="73">
        <v>3104</v>
      </c>
      <c r="K40" s="87">
        <v>2127</v>
      </c>
      <c r="L40" s="101">
        <v>-10</v>
      </c>
      <c r="M40" s="34">
        <v>-4</v>
      </c>
      <c r="N40" s="81">
        <v>-6</v>
      </c>
      <c r="O40" s="38">
        <v>-4</v>
      </c>
      <c r="P40" s="34">
        <v>0</v>
      </c>
      <c r="Q40" s="38">
        <v>-4</v>
      </c>
      <c r="R40" s="115">
        <v>1</v>
      </c>
      <c r="S40" s="34">
        <v>1</v>
      </c>
      <c r="T40" s="34">
        <f t="shared" si="0"/>
        <v>0</v>
      </c>
      <c r="U40" s="34">
        <v>5</v>
      </c>
      <c r="V40" s="26">
        <v>1</v>
      </c>
      <c r="W40" s="77">
        <f t="shared" si="1"/>
        <v>4</v>
      </c>
      <c r="X40" s="38">
        <v>-6</v>
      </c>
      <c r="Y40" s="34">
        <v>-4</v>
      </c>
      <c r="Z40" s="38">
        <v>-2</v>
      </c>
      <c r="AA40" s="131">
        <v>2</v>
      </c>
      <c r="AB40" s="136">
        <f t="shared" si="2"/>
        <v>0</v>
      </c>
      <c r="AC40" s="141">
        <f t="shared" si="2"/>
        <v>2</v>
      </c>
      <c r="AD40" s="34">
        <v>1</v>
      </c>
      <c r="AE40" s="34">
        <v>0</v>
      </c>
      <c r="AF40" s="34">
        <f t="shared" si="8"/>
        <v>1</v>
      </c>
      <c r="AG40" s="34">
        <v>1</v>
      </c>
      <c r="AH40" s="26">
        <v>0</v>
      </c>
      <c r="AI40" s="77">
        <f t="shared" si="4"/>
        <v>1</v>
      </c>
      <c r="AJ40" s="145">
        <v>8</v>
      </c>
      <c r="AK40" s="136">
        <f t="shared" si="5"/>
        <v>4</v>
      </c>
      <c r="AL40" s="145">
        <f t="shared" si="5"/>
        <v>4</v>
      </c>
      <c r="AM40" s="34">
        <v>0</v>
      </c>
      <c r="AN40" s="34">
        <v>0</v>
      </c>
      <c r="AO40" s="34">
        <f t="shared" si="6"/>
        <v>0</v>
      </c>
      <c r="AP40" s="34">
        <v>8</v>
      </c>
      <c r="AQ40" s="26">
        <v>4</v>
      </c>
      <c r="AR40" s="153">
        <f t="shared" si="7"/>
        <v>4</v>
      </c>
    </row>
    <row r="41" spans="2:46">
      <c r="B41" s="10"/>
      <c r="C41" s="17" t="s">
        <v>40</v>
      </c>
      <c r="D41" s="26">
        <v>5643</v>
      </c>
      <c r="E41" s="34">
        <v>2574</v>
      </c>
      <c r="F41" s="38">
        <v>3069</v>
      </c>
      <c r="G41" s="43">
        <v>2136</v>
      </c>
      <c r="H41" s="51">
        <v>5707</v>
      </c>
      <c r="I41" s="62">
        <v>2610</v>
      </c>
      <c r="J41" s="73">
        <v>3097</v>
      </c>
      <c r="K41" s="87">
        <v>2125</v>
      </c>
      <c r="L41" s="101">
        <v>-11</v>
      </c>
      <c r="M41" s="34">
        <v>-4</v>
      </c>
      <c r="N41" s="81">
        <v>-7</v>
      </c>
      <c r="O41" s="38">
        <v>-5</v>
      </c>
      <c r="P41" s="34">
        <v>-5</v>
      </c>
      <c r="Q41" s="38">
        <v>0</v>
      </c>
      <c r="R41" s="115">
        <v>2</v>
      </c>
      <c r="S41" s="34">
        <v>1</v>
      </c>
      <c r="T41" s="34">
        <f t="shared" si="0"/>
        <v>1</v>
      </c>
      <c r="U41" s="34">
        <v>7</v>
      </c>
      <c r="V41" s="26">
        <v>6</v>
      </c>
      <c r="W41" s="77">
        <f t="shared" si="1"/>
        <v>1</v>
      </c>
      <c r="X41" s="38">
        <v>-6</v>
      </c>
      <c r="Y41" s="34">
        <v>1</v>
      </c>
      <c r="Z41" s="38">
        <v>-7</v>
      </c>
      <c r="AA41" s="131">
        <v>7</v>
      </c>
      <c r="AB41" s="136">
        <f t="shared" si="2"/>
        <v>5</v>
      </c>
      <c r="AC41" s="141">
        <f t="shared" si="2"/>
        <v>2</v>
      </c>
      <c r="AD41" s="34">
        <v>3</v>
      </c>
      <c r="AE41" s="34">
        <v>2</v>
      </c>
      <c r="AF41" s="34">
        <f t="shared" si="8"/>
        <v>1</v>
      </c>
      <c r="AG41" s="34">
        <v>4</v>
      </c>
      <c r="AH41" s="26">
        <v>3</v>
      </c>
      <c r="AI41" s="77">
        <f t="shared" si="4"/>
        <v>1</v>
      </c>
      <c r="AJ41" s="145">
        <v>13</v>
      </c>
      <c r="AK41" s="136">
        <f t="shared" si="5"/>
        <v>4</v>
      </c>
      <c r="AL41" s="145">
        <f t="shared" si="5"/>
        <v>9</v>
      </c>
      <c r="AM41" s="34">
        <v>7</v>
      </c>
      <c r="AN41" s="34">
        <v>2</v>
      </c>
      <c r="AO41" s="34">
        <f t="shared" si="6"/>
        <v>5</v>
      </c>
      <c r="AP41" s="34">
        <v>6</v>
      </c>
      <c r="AQ41" s="26">
        <v>2</v>
      </c>
      <c r="AR41" s="153">
        <f t="shared" si="7"/>
        <v>4</v>
      </c>
    </row>
    <row r="42" spans="2:46" ht="19.5">
      <c r="B42" s="11"/>
      <c r="C42" s="18" t="s">
        <v>31</v>
      </c>
      <c r="D42" s="27">
        <v>5622</v>
      </c>
      <c r="E42" s="35">
        <v>2562</v>
      </c>
      <c r="F42" s="27">
        <v>3060</v>
      </c>
      <c r="G42" s="44">
        <v>2132</v>
      </c>
      <c r="H42" s="52">
        <v>5688</v>
      </c>
      <c r="I42" s="63">
        <v>2599</v>
      </c>
      <c r="J42" s="74">
        <v>3089</v>
      </c>
      <c r="K42" s="88">
        <v>2121</v>
      </c>
      <c r="L42" s="102">
        <v>-21</v>
      </c>
      <c r="M42" s="35">
        <v>-12</v>
      </c>
      <c r="N42" s="82">
        <v>-9</v>
      </c>
      <c r="O42" s="27">
        <v>-10</v>
      </c>
      <c r="P42" s="35">
        <v>-8</v>
      </c>
      <c r="Q42" s="27">
        <v>-2</v>
      </c>
      <c r="R42" s="116">
        <v>3</v>
      </c>
      <c r="S42" s="35">
        <v>1</v>
      </c>
      <c r="T42" s="35">
        <f t="shared" si="0"/>
        <v>2</v>
      </c>
      <c r="U42" s="35">
        <v>13</v>
      </c>
      <c r="V42" s="27">
        <v>9</v>
      </c>
      <c r="W42" s="78">
        <f t="shared" si="1"/>
        <v>4</v>
      </c>
      <c r="X42" s="27">
        <v>-11</v>
      </c>
      <c r="Y42" s="35">
        <v>-4</v>
      </c>
      <c r="Z42" s="27">
        <v>-7</v>
      </c>
      <c r="AA42" s="132">
        <v>5</v>
      </c>
      <c r="AB42" s="137">
        <f t="shared" si="2"/>
        <v>2</v>
      </c>
      <c r="AC42" s="142">
        <f t="shared" si="2"/>
        <v>3</v>
      </c>
      <c r="AD42" s="35">
        <v>3</v>
      </c>
      <c r="AE42" s="35">
        <v>2</v>
      </c>
      <c r="AF42" s="35">
        <f t="shared" si="8"/>
        <v>1</v>
      </c>
      <c r="AG42" s="35">
        <v>2</v>
      </c>
      <c r="AH42" s="27">
        <v>0</v>
      </c>
      <c r="AI42" s="78">
        <f t="shared" si="4"/>
        <v>2</v>
      </c>
      <c r="AJ42" s="142">
        <v>16</v>
      </c>
      <c r="AK42" s="137">
        <f t="shared" si="5"/>
        <v>6</v>
      </c>
      <c r="AL42" s="142">
        <f t="shared" si="5"/>
        <v>10</v>
      </c>
      <c r="AM42" s="35">
        <v>1</v>
      </c>
      <c r="AN42" s="35">
        <v>0</v>
      </c>
      <c r="AO42" s="35">
        <f t="shared" si="6"/>
        <v>1</v>
      </c>
      <c r="AP42" s="35">
        <v>15</v>
      </c>
      <c r="AQ42" s="27">
        <v>6</v>
      </c>
      <c r="AR42" s="154">
        <f t="shared" si="7"/>
        <v>9</v>
      </c>
    </row>
    <row r="43" spans="2:46">
      <c r="B43" s="10" t="s">
        <v>86</v>
      </c>
      <c r="C43" s="17" t="s">
        <v>33</v>
      </c>
      <c r="D43" s="26">
        <v>5599</v>
      </c>
      <c r="E43" s="34">
        <v>2552</v>
      </c>
      <c r="F43" s="38">
        <v>3047</v>
      </c>
      <c r="G43" s="43">
        <v>2125</v>
      </c>
      <c r="H43" s="51">
        <v>5667</v>
      </c>
      <c r="I43" s="62">
        <v>2590</v>
      </c>
      <c r="J43" s="73">
        <v>3077</v>
      </c>
      <c r="K43" s="87">
        <v>2113</v>
      </c>
      <c r="L43" s="101">
        <v>-23</v>
      </c>
      <c r="M43" s="34">
        <v>-10</v>
      </c>
      <c r="N43" s="81">
        <v>-13</v>
      </c>
      <c r="O43" s="38">
        <v>-11</v>
      </c>
      <c r="P43" s="34">
        <v>-5</v>
      </c>
      <c r="Q43" s="38">
        <v>-6</v>
      </c>
      <c r="R43" s="115">
        <v>0</v>
      </c>
      <c r="S43" s="34">
        <v>0</v>
      </c>
      <c r="T43" s="34">
        <f t="shared" si="0"/>
        <v>0</v>
      </c>
      <c r="U43" s="34">
        <v>11</v>
      </c>
      <c r="V43" s="26">
        <v>5</v>
      </c>
      <c r="W43" s="77">
        <f t="shared" si="1"/>
        <v>6</v>
      </c>
      <c r="X43" s="38">
        <v>-12</v>
      </c>
      <c r="Y43" s="34">
        <v>-5</v>
      </c>
      <c r="Z43" s="38">
        <v>-7</v>
      </c>
      <c r="AA43" s="131">
        <v>2</v>
      </c>
      <c r="AB43" s="136">
        <f t="shared" si="2"/>
        <v>0</v>
      </c>
      <c r="AC43" s="141">
        <f t="shared" si="2"/>
        <v>2</v>
      </c>
      <c r="AD43" s="34">
        <v>1</v>
      </c>
      <c r="AE43" s="34">
        <v>0</v>
      </c>
      <c r="AF43" s="34">
        <f t="shared" si="8"/>
        <v>1</v>
      </c>
      <c r="AG43" s="34">
        <v>1</v>
      </c>
      <c r="AH43" s="26">
        <v>0</v>
      </c>
      <c r="AI43" s="77">
        <f t="shared" si="4"/>
        <v>1</v>
      </c>
      <c r="AJ43" s="145">
        <v>14</v>
      </c>
      <c r="AK43" s="136">
        <f t="shared" si="5"/>
        <v>5</v>
      </c>
      <c r="AL43" s="145">
        <f t="shared" si="5"/>
        <v>9</v>
      </c>
      <c r="AM43" s="34">
        <v>4</v>
      </c>
      <c r="AN43" s="34">
        <v>2</v>
      </c>
      <c r="AO43" s="34">
        <f t="shared" si="6"/>
        <v>2</v>
      </c>
      <c r="AP43" s="34">
        <v>10</v>
      </c>
      <c r="AQ43" s="26">
        <v>3</v>
      </c>
      <c r="AR43" s="155">
        <f t="shared" si="7"/>
        <v>7</v>
      </c>
    </row>
    <row r="44" spans="2:46">
      <c r="B44" s="10"/>
      <c r="C44" s="17" t="s">
        <v>35</v>
      </c>
      <c r="D44" s="26">
        <v>5591</v>
      </c>
      <c r="E44" s="34">
        <v>2549</v>
      </c>
      <c r="F44" s="38">
        <v>3042</v>
      </c>
      <c r="G44" s="43">
        <v>2124</v>
      </c>
      <c r="H44" s="51">
        <v>5661</v>
      </c>
      <c r="I44" s="62">
        <v>2588</v>
      </c>
      <c r="J44" s="73">
        <v>3073</v>
      </c>
      <c r="K44" s="87">
        <v>2112</v>
      </c>
      <c r="L44" s="101">
        <v>-8</v>
      </c>
      <c r="M44" s="34">
        <v>-3</v>
      </c>
      <c r="N44" s="81">
        <v>-5</v>
      </c>
      <c r="O44" s="38">
        <v>-7</v>
      </c>
      <c r="P44" s="34">
        <v>-3</v>
      </c>
      <c r="Q44" s="38">
        <v>-4</v>
      </c>
      <c r="R44" s="115">
        <v>2</v>
      </c>
      <c r="S44" s="34">
        <v>1</v>
      </c>
      <c r="T44" s="34">
        <f t="shared" si="0"/>
        <v>1</v>
      </c>
      <c r="U44" s="34">
        <v>9</v>
      </c>
      <c r="V44" s="26">
        <v>4</v>
      </c>
      <c r="W44" s="77">
        <f t="shared" si="1"/>
        <v>5</v>
      </c>
      <c r="X44" s="38">
        <v>-1</v>
      </c>
      <c r="Y44" s="34">
        <v>0</v>
      </c>
      <c r="Z44" s="38">
        <v>-1</v>
      </c>
      <c r="AA44" s="131">
        <v>5</v>
      </c>
      <c r="AB44" s="136">
        <f t="shared" si="2"/>
        <v>3</v>
      </c>
      <c r="AC44" s="141">
        <f t="shared" si="2"/>
        <v>2</v>
      </c>
      <c r="AD44" s="34">
        <v>3</v>
      </c>
      <c r="AE44" s="34">
        <v>2</v>
      </c>
      <c r="AF44" s="34">
        <f t="shared" si="8"/>
        <v>1</v>
      </c>
      <c r="AG44" s="34">
        <v>2</v>
      </c>
      <c r="AH44" s="26">
        <v>1</v>
      </c>
      <c r="AI44" s="77">
        <f t="shared" si="4"/>
        <v>1</v>
      </c>
      <c r="AJ44" s="145">
        <v>6</v>
      </c>
      <c r="AK44" s="136">
        <f t="shared" si="5"/>
        <v>3</v>
      </c>
      <c r="AL44" s="145">
        <f t="shared" si="5"/>
        <v>3</v>
      </c>
      <c r="AM44" s="34">
        <v>1</v>
      </c>
      <c r="AN44" s="34">
        <v>1</v>
      </c>
      <c r="AO44" s="34">
        <f t="shared" si="6"/>
        <v>0</v>
      </c>
      <c r="AP44" s="34">
        <v>5</v>
      </c>
      <c r="AQ44" s="26">
        <v>2</v>
      </c>
      <c r="AR44" s="153">
        <f t="shared" si="7"/>
        <v>3</v>
      </c>
    </row>
    <row r="45" spans="2:46">
      <c r="B45" s="10"/>
      <c r="C45" s="17" t="s">
        <v>1</v>
      </c>
      <c r="D45" s="26">
        <v>5571</v>
      </c>
      <c r="E45" s="34">
        <v>2542</v>
      </c>
      <c r="F45" s="38">
        <v>3029</v>
      </c>
      <c r="G45" s="43">
        <v>2116</v>
      </c>
      <c r="H45" s="51">
        <v>5642</v>
      </c>
      <c r="I45" s="62">
        <v>2582</v>
      </c>
      <c r="J45" s="73">
        <v>3060</v>
      </c>
      <c r="K45" s="87">
        <v>2104</v>
      </c>
      <c r="L45" s="101">
        <v>-20</v>
      </c>
      <c r="M45" s="34">
        <v>-7</v>
      </c>
      <c r="N45" s="81">
        <v>-13</v>
      </c>
      <c r="O45" s="38">
        <v>-13</v>
      </c>
      <c r="P45" s="34">
        <v>-5</v>
      </c>
      <c r="Q45" s="38">
        <v>-8</v>
      </c>
      <c r="R45" s="115">
        <v>3</v>
      </c>
      <c r="S45" s="34">
        <v>2</v>
      </c>
      <c r="T45" s="34">
        <f t="shared" si="0"/>
        <v>1</v>
      </c>
      <c r="U45" s="34">
        <v>16</v>
      </c>
      <c r="V45" s="26">
        <v>7</v>
      </c>
      <c r="W45" s="77">
        <f t="shared" si="1"/>
        <v>9</v>
      </c>
      <c r="X45" s="38">
        <v>-7</v>
      </c>
      <c r="Y45" s="34">
        <v>-2</v>
      </c>
      <c r="Z45" s="38">
        <v>-5</v>
      </c>
      <c r="AA45" s="131">
        <v>2</v>
      </c>
      <c r="AB45" s="136">
        <f t="shared" si="2"/>
        <v>1</v>
      </c>
      <c r="AC45" s="141">
        <f t="shared" si="2"/>
        <v>1</v>
      </c>
      <c r="AD45" s="34">
        <v>2</v>
      </c>
      <c r="AE45" s="34">
        <v>1</v>
      </c>
      <c r="AF45" s="34">
        <f t="shared" si="8"/>
        <v>1</v>
      </c>
      <c r="AG45" s="34">
        <v>0</v>
      </c>
      <c r="AH45" s="26">
        <v>0</v>
      </c>
      <c r="AI45" s="77">
        <f t="shared" si="4"/>
        <v>0</v>
      </c>
      <c r="AJ45" s="145">
        <v>9</v>
      </c>
      <c r="AK45" s="136">
        <f t="shared" si="5"/>
        <v>3</v>
      </c>
      <c r="AL45" s="145">
        <f t="shared" si="5"/>
        <v>6</v>
      </c>
      <c r="AM45" s="34">
        <v>7</v>
      </c>
      <c r="AN45" s="34">
        <v>3</v>
      </c>
      <c r="AO45" s="34">
        <f t="shared" si="6"/>
        <v>4</v>
      </c>
      <c r="AP45" s="34">
        <v>2</v>
      </c>
      <c r="AQ45" s="26">
        <v>0</v>
      </c>
      <c r="AR45" s="153">
        <f t="shared" si="7"/>
        <v>2</v>
      </c>
    </row>
    <row r="46" spans="2:46">
      <c r="B46" s="10"/>
      <c r="C46" s="17" t="s">
        <v>36</v>
      </c>
      <c r="D46" s="26">
        <v>5549</v>
      </c>
      <c r="E46" s="34">
        <v>2533</v>
      </c>
      <c r="F46" s="38">
        <v>3016</v>
      </c>
      <c r="G46" s="43">
        <v>2117</v>
      </c>
      <c r="H46" s="51">
        <v>5622</v>
      </c>
      <c r="I46" s="62">
        <v>2574</v>
      </c>
      <c r="J46" s="73">
        <v>3048</v>
      </c>
      <c r="K46" s="87">
        <v>2104</v>
      </c>
      <c r="L46" s="101">
        <v>-22</v>
      </c>
      <c r="M46" s="34">
        <v>-9</v>
      </c>
      <c r="N46" s="81">
        <v>-13</v>
      </c>
      <c r="O46" s="38">
        <v>-15</v>
      </c>
      <c r="P46" s="34">
        <v>-6</v>
      </c>
      <c r="Q46" s="38">
        <v>-9</v>
      </c>
      <c r="R46" s="115">
        <v>0</v>
      </c>
      <c r="S46" s="34">
        <v>0</v>
      </c>
      <c r="T46" s="34">
        <f t="shared" si="0"/>
        <v>0</v>
      </c>
      <c r="U46" s="34">
        <v>15</v>
      </c>
      <c r="V46" s="26">
        <v>6</v>
      </c>
      <c r="W46" s="77">
        <f t="shared" si="1"/>
        <v>9</v>
      </c>
      <c r="X46" s="38">
        <v>-7</v>
      </c>
      <c r="Y46" s="34">
        <v>-3</v>
      </c>
      <c r="Z46" s="38">
        <v>-4</v>
      </c>
      <c r="AA46" s="131">
        <v>27</v>
      </c>
      <c r="AB46" s="136">
        <f t="shared" si="2"/>
        <v>14</v>
      </c>
      <c r="AC46" s="141">
        <f t="shared" si="2"/>
        <v>13</v>
      </c>
      <c r="AD46" s="34">
        <v>16</v>
      </c>
      <c r="AE46" s="34">
        <v>7</v>
      </c>
      <c r="AF46" s="34">
        <f t="shared" si="8"/>
        <v>9</v>
      </c>
      <c r="AG46" s="34">
        <v>11</v>
      </c>
      <c r="AH46" s="26">
        <v>7</v>
      </c>
      <c r="AI46" s="77">
        <f t="shared" si="4"/>
        <v>4</v>
      </c>
      <c r="AJ46" s="145">
        <v>34</v>
      </c>
      <c r="AK46" s="136">
        <f t="shared" si="5"/>
        <v>17</v>
      </c>
      <c r="AL46" s="145">
        <f t="shared" si="5"/>
        <v>17</v>
      </c>
      <c r="AM46" s="34">
        <v>26</v>
      </c>
      <c r="AN46" s="34">
        <v>13</v>
      </c>
      <c r="AO46" s="34">
        <f t="shared" si="6"/>
        <v>13</v>
      </c>
      <c r="AP46" s="34">
        <v>8</v>
      </c>
      <c r="AQ46" s="26">
        <v>4</v>
      </c>
      <c r="AR46" s="153">
        <f t="shared" si="7"/>
        <v>4</v>
      </c>
    </row>
    <row r="47" spans="2:46">
      <c r="B47" s="10"/>
      <c r="C47" s="17" t="s">
        <v>37</v>
      </c>
      <c r="D47" s="26">
        <v>5543</v>
      </c>
      <c r="E47" s="34">
        <v>2534</v>
      </c>
      <c r="F47" s="38">
        <v>3009</v>
      </c>
      <c r="G47" s="43">
        <v>2121</v>
      </c>
      <c r="H47" s="51">
        <v>5618</v>
      </c>
      <c r="I47" s="62">
        <v>2576</v>
      </c>
      <c r="J47" s="73">
        <v>3042</v>
      </c>
      <c r="K47" s="87">
        <v>2108</v>
      </c>
      <c r="L47" s="101">
        <v>-6</v>
      </c>
      <c r="M47" s="34">
        <v>1</v>
      </c>
      <c r="N47" s="81">
        <v>-7</v>
      </c>
      <c r="O47" s="38">
        <v>-13</v>
      </c>
      <c r="P47" s="34">
        <v>-6</v>
      </c>
      <c r="Q47" s="38">
        <v>-7</v>
      </c>
      <c r="R47" s="115">
        <v>1</v>
      </c>
      <c r="S47" s="34">
        <v>1</v>
      </c>
      <c r="T47" s="34">
        <f t="shared" si="0"/>
        <v>0</v>
      </c>
      <c r="U47" s="34">
        <v>14</v>
      </c>
      <c r="V47" s="26">
        <v>7</v>
      </c>
      <c r="W47" s="77">
        <f t="shared" si="1"/>
        <v>7</v>
      </c>
      <c r="X47" s="38">
        <v>7</v>
      </c>
      <c r="Y47" s="34">
        <v>7</v>
      </c>
      <c r="Z47" s="38">
        <v>0</v>
      </c>
      <c r="AA47" s="131">
        <v>32</v>
      </c>
      <c r="AB47" s="136">
        <f t="shared" si="2"/>
        <v>22</v>
      </c>
      <c r="AC47" s="141">
        <f t="shared" si="2"/>
        <v>10</v>
      </c>
      <c r="AD47" s="34">
        <v>19</v>
      </c>
      <c r="AE47" s="34">
        <v>12</v>
      </c>
      <c r="AF47" s="34">
        <f t="shared" si="8"/>
        <v>7</v>
      </c>
      <c r="AG47" s="34">
        <v>13</v>
      </c>
      <c r="AH47" s="26">
        <v>10</v>
      </c>
      <c r="AI47" s="77">
        <f t="shared" si="4"/>
        <v>3</v>
      </c>
      <c r="AJ47" s="145">
        <v>25</v>
      </c>
      <c r="AK47" s="136">
        <f t="shared" si="5"/>
        <v>15</v>
      </c>
      <c r="AL47" s="145">
        <f t="shared" si="5"/>
        <v>10</v>
      </c>
      <c r="AM47" s="34">
        <v>5</v>
      </c>
      <c r="AN47" s="34">
        <v>2</v>
      </c>
      <c r="AO47" s="34">
        <f t="shared" si="6"/>
        <v>3</v>
      </c>
      <c r="AP47" s="34">
        <v>20</v>
      </c>
      <c r="AQ47" s="26">
        <v>13</v>
      </c>
      <c r="AR47" s="153">
        <f t="shared" si="7"/>
        <v>7</v>
      </c>
    </row>
    <row r="48" spans="2:46">
      <c r="B48" s="10"/>
      <c r="C48" s="17" t="s">
        <v>38</v>
      </c>
      <c r="D48" s="26">
        <v>5525</v>
      </c>
      <c r="E48" s="34">
        <v>2528</v>
      </c>
      <c r="F48" s="38">
        <v>2997</v>
      </c>
      <c r="G48" s="43">
        <v>2123</v>
      </c>
      <c r="H48" s="51">
        <v>5602</v>
      </c>
      <c r="I48" s="62">
        <v>2571</v>
      </c>
      <c r="J48" s="73">
        <v>3031</v>
      </c>
      <c r="K48" s="87">
        <v>2110</v>
      </c>
      <c r="L48" s="101">
        <v>-18</v>
      </c>
      <c r="M48" s="34">
        <v>-6</v>
      </c>
      <c r="N48" s="81">
        <v>-12</v>
      </c>
      <c r="O48" s="38">
        <v>-12</v>
      </c>
      <c r="P48" s="34">
        <v>-4</v>
      </c>
      <c r="Q48" s="38">
        <v>-8</v>
      </c>
      <c r="R48" s="115">
        <v>0</v>
      </c>
      <c r="S48" s="34">
        <v>0</v>
      </c>
      <c r="T48" s="34">
        <f t="shared" si="0"/>
        <v>0</v>
      </c>
      <c r="U48" s="34">
        <v>12</v>
      </c>
      <c r="V48" s="26">
        <v>4</v>
      </c>
      <c r="W48" s="77">
        <f t="shared" si="1"/>
        <v>8</v>
      </c>
      <c r="X48" s="38">
        <v>-6</v>
      </c>
      <c r="Y48" s="34">
        <v>-2</v>
      </c>
      <c r="Z48" s="38">
        <v>-4</v>
      </c>
      <c r="AA48" s="131">
        <v>6</v>
      </c>
      <c r="AB48" s="136">
        <f t="shared" si="2"/>
        <v>3</v>
      </c>
      <c r="AC48" s="141">
        <f t="shared" si="2"/>
        <v>3</v>
      </c>
      <c r="AD48" s="34">
        <v>4</v>
      </c>
      <c r="AE48" s="34">
        <v>3</v>
      </c>
      <c r="AF48" s="34">
        <f t="shared" si="8"/>
        <v>1</v>
      </c>
      <c r="AG48" s="34">
        <v>2</v>
      </c>
      <c r="AH48" s="26">
        <v>0</v>
      </c>
      <c r="AI48" s="77">
        <f t="shared" si="4"/>
        <v>2</v>
      </c>
      <c r="AJ48" s="145">
        <v>12</v>
      </c>
      <c r="AK48" s="136">
        <f t="shared" si="5"/>
        <v>5</v>
      </c>
      <c r="AL48" s="145">
        <f t="shared" si="5"/>
        <v>7</v>
      </c>
      <c r="AM48" s="34">
        <v>7</v>
      </c>
      <c r="AN48" s="34">
        <v>2</v>
      </c>
      <c r="AO48" s="34">
        <f t="shared" si="6"/>
        <v>5</v>
      </c>
      <c r="AP48" s="34">
        <v>5</v>
      </c>
      <c r="AQ48" s="26">
        <v>3</v>
      </c>
      <c r="AR48" s="153">
        <f t="shared" si="7"/>
        <v>2</v>
      </c>
    </row>
    <row r="49" spans="2:44">
      <c r="B49" s="10"/>
      <c r="C49" s="17" t="s">
        <v>3</v>
      </c>
      <c r="D49" s="26">
        <v>5517</v>
      </c>
      <c r="E49" s="34">
        <v>2526</v>
      </c>
      <c r="F49" s="38">
        <v>2991</v>
      </c>
      <c r="G49" s="43">
        <v>2119</v>
      </c>
      <c r="H49" s="51">
        <v>5596</v>
      </c>
      <c r="I49" s="62">
        <v>2570</v>
      </c>
      <c r="J49" s="73">
        <v>3026</v>
      </c>
      <c r="K49" s="87">
        <v>2105</v>
      </c>
      <c r="L49" s="101">
        <v>-8</v>
      </c>
      <c r="M49" s="34">
        <v>-2</v>
      </c>
      <c r="N49" s="81">
        <v>-6</v>
      </c>
      <c r="O49" s="38">
        <v>-3</v>
      </c>
      <c r="P49" s="34">
        <v>-4</v>
      </c>
      <c r="Q49" s="38">
        <v>1</v>
      </c>
      <c r="R49" s="115">
        <v>5</v>
      </c>
      <c r="S49" s="34">
        <v>1</v>
      </c>
      <c r="T49" s="34">
        <f t="shared" si="0"/>
        <v>4</v>
      </c>
      <c r="U49" s="34">
        <v>8</v>
      </c>
      <c r="V49" s="26">
        <v>5</v>
      </c>
      <c r="W49" s="77">
        <f t="shared" si="1"/>
        <v>3</v>
      </c>
      <c r="X49" s="38">
        <v>-5</v>
      </c>
      <c r="Y49" s="34">
        <v>2</v>
      </c>
      <c r="Z49" s="38">
        <v>-7</v>
      </c>
      <c r="AA49" s="131">
        <v>6</v>
      </c>
      <c r="AB49" s="136">
        <f t="shared" si="2"/>
        <v>5</v>
      </c>
      <c r="AC49" s="141">
        <f t="shared" si="2"/>
        <v>1</v>
      </c>
      <c r="AD49" s="34">
        <v>4</v>
      </c>
      <c r="AE49" s="34">
        <v>3</v>
      </c>
      <c r="AF49" s="34">
        <f t="shared" si="8"/>
        <v>1</v>
      </c>
      <c r="AG49" s="34">
        <v>2</v>
      </c>
      <c r="AH49" s="26">
        <v>2</v>
      </c>
      <c r="AI49" s="77">
        <f t="shared" si="4"/>
        <v>0</v>
      </c>
      <c r="AJ49" s="145">
        <v>11</v>
      </c>
      <c r="AK49" s="136">
        <f t="shared" si="5"/>
        <v>3</v>
      </c>
      <c r="AL49" s="145">
        <f t="shared" si="5"/>
        <v>8</v>
      </c>
      <c r="AM49" s="34">
        <v>8</v>
      </c>
      <c r="AN49" s="34">
        <v>2</v>
      </c>
      <c r="AO49" s="34">
        <f t="shared" si="6"/>
        <v>6</v>
      </c>
      <c r="AP49" s="34">
        <v>3</v>
      </c>
      <c r="AQ49" s="26">
        <v>1</v>
      </c>
      <c r="AR49" s="153">
        <f t="shared" si="7"/>
        <v>2</v>
      </c>
    </row>
    <row r="50" spans="2:44">
      <c r="B50" s="10"/>
      <c r="C50" s="17" t="s">
        <v>2</v>
      </c>
      <c r="D50" s="26">
        <v>5502</v>
      </c>
      <c r="E50" s="34">
        <v>2522</v>
      </c>
      <c r="F50" s="38">
        <v>2980</v>
      </c>
      <c r="G50" s="43">
        <v>2113</v>
      </c>
      <c r="H50" s="51">
        <v>5581</v>
      </c>
      <c r="I50" s="62">
        <v>2566</v>
      </c>
      <c r="J50" s="73">
        <v>3015</v>
      </c>
      <c r="K50" s="87">
        <v>2099</v>
      </c>
      <c r="L50" s="101">
        <v>-15</v>
      </c>
      <c r="M50" s="34">
        <v>-4</v>
      </c>
      <c r="N50" s="81">
        <v>-11</v>
      </c>
      <c r="O50" s="38">
        <v>-4</v>
      </c>
      <c r="P50" s="34">
        <v>0</v>
      </c>
      <c r="Q50" s="38">
        <v>-4</v>
      </c>
      <c r="R50" s="115">
        <v>3</v>
      </c>
      <c r="S50" s="34">
        <v>1</v>
      </c>
      <c r="T50" s="34">
        <f t="shared" si="0"/>
        <v>2</v>
      </c>
      <c r="U50" s="34">
        <v>7</v>
      </c>
      <c r="V50" s="26">
        <v>1</v>
      </c>
      <c r="W50" s="77">
        <f t="shared" si="1"/>
        <v>6</v>
      </c>
      <c r="X50" s="38">
        <v>-11</v>
      </c>
      <c r="Y50" s="34">
        <v>-4</v>
      </c>
      <c r="Z50" s="38">
        <v>-7</v>
      </c>
      <c r="AA50" s="131">
        <v>4</v>
      </c>
      <c r="AB50" s="136">
        <f t="shared" si="2"/>
        <v>2</v>
      </c>
      <c r="AC50" s="141">
        <f t="shared" si="2"/>
        <v>2</v>
      </c>
      <c r="AD50" s="34">
        <v>1</v>
      </c>
      <c r="AE50" s="34">
        <v>1</v>
      </c>
      <c r="AF50" s="34">
        <f t="shared" si="8"/>
        <v>0</v>
      </c>
      <c r="AG50" s="34">
        <v>3</v>
      </c>
      <c r="AH50" s="26">
        <v>1</v>
      </c>
      <c r="AI50" s="77">
        <f t="shared" si="4"/>
        <v>2</v>
      </c>
      <c r="AJ50" s="145">
        <v>15</v>
      </c>
      <c r="AK50" s="136">
        <f t="shared" si="5"/>
        <v>6</v>
      </c>
      <c r="AL50" s="145">
        <f t="shared" si="5"/>
        <v>9</v>
      </c>
      <c r="AM50" s="34">
        <v>11</v>
      </c>
      <c r="AN50" s="34">
        <v>4</v>
      </c>
      <c r="AO50" s="34">
        <f t="shared" si="6"/>
        <v>7</v>
      </c>
      <c r="AP50" s="34">
        <v>4</v>
      </c>
      <c r="AQ50" s="26">
        <v>2</v>
      </c>
      <c r="AR50" s="153">
        <f t="shared" si="7"/>
        <v>2</v>
      </c>
    </row>
    <row r="51" spans="2:44">
      <c r="B51" s="10"/>
      <c r="C51" s="17" t="s">
        <v>20</v>
      </c>
      <c r="D51" s="26">
        <v>5500</v>
      </c>
      <c r="E51" s="34">
        <v>2522</v>
      </c>
      <c r="F51" s="38">
        <v>2978</v>
      </c>
      <c r="G51" s="43">
        <v>2115</v>
      </c>
      <c r="H51" s="51">
        <v>5581</v>
      </c>
      <c r="I51" s="62">
        <v>2567</v>
      </c>
      <c r="J51" s="73">
        <v>3014</v>
      </c>
      <c r="K51" s="87">
        <v>2101</v>
      </c>
      <c r="L51" s="101">
        <v>-2</v>
      </c>
      <c r="M51" s="34">
        <v>0</v>
      </c>
      <c r="N51" s="81">
        <v>-2</v>
      </c>
      <c r="O51" s="38">
        <v>-3</v>
      </c>
      <c r="P51" s="34">
        <v>-1</v>
      </c>
      <c r="Q51" s="38">
        <v>-2</v>
      </c>
      <c r="R51" s="115">
        <v>3</v>
      </c>
      <c r="S51" s="34">
        <v>2</v>
      </c>
      <c r="T51" s="34">
        <f t="shared" si="0"/>
        <v>1</v>
      </c>
      <c r="U51" s="34">
        <v>6</v>
      </c>
      <c r="V51" s="26">
        <v>3</v>
      </c>
      <c r="W51" s="77">
        <f t="shared" si="1"/>
        <v>3</v>
      </c>
      <c r="X51" s="38">
        <v>1</v>
      </c>
      <c r="Y51" s="34">
        <v>1</v>
      </c>
      <c r="Z51" s="38">
        <v>0</v>
      </c>
      <c r="AA51" s="131">
        <v>10</v>
      </c>
      <c r="AB51" s="136">
        <f t="shared" si="2"/>
        <v>6</v>
      </c>
      <c r="AC51" s="141">
        <f t="shared" si="2"/>
        <v>4</v>
      </c>
      <c r="AD51" s="34">
        <v>5</v>
      </c>
      <c r="AE51" s="34">
        <v>4</v>
      </c>
      <c r="AF51" s="34">
        <f t="shared" si="8"/>
        <v>1</v>
      </c>
      <c r="AG51" s="34">
        <v>5</v>
      </c>
      <c r="AH51" s="26">
        <v>2</v>
      </c>
      <c r="AI51" s="77">
        <f t="shared" si="4"/>
        <v>3</v>
      </c>
      <c r="AJ51" s="145">
        <v>9</v>
      </c>
      <c r="AK51" s="136">
        <f t="shared" si="5"/>
        <v>5</v>
      </c>
      <c r="AL51" s="145">
        <f t="shared" si="5"/>
        <v>4</v>
      </c>
      <c r="AM51" s="34">
        <v>1</v>
      </c>
      <c r="AN51" s="34">
        <v>1</v>
      </c>
      <c r="AO51" s="34">
        <f t="shared" si="6"/>
        <v>0</v>
      </c>
      <c r="AP51" s="34">
        <v>8</v>
      </c>
      <c r="AQ51" s="26">
        <v>4</v>
      </c>
      <c r="AR51" s="153">
        <f t="shared" si="7"/>
        <v>4</v>
      </c>
    </row>
    <row r="52" spans="2:44">
      <c r="B52" s="10"/>
      <c r="C52" s="17" t="s">
        <v>39</v>
      </c>
      <c r="D52" s="26">
        <v>5489</v>
      </c>
      <c r="E52" s="34">
        <v>2517</v>
      </c>
      <c r="F52" s="38">
        <v>2972</v>
      </c>
      <c r="G52" s="43">
        <v>2115</v>
      </c>
      <c r="H52" s="51">
        <v>5572</v>
      </c>
      <c r="I52" s="62">
        <v>2563</v>
      </c>
      <c r="J52" s="73">
        <v>3009</v>
      </c>
      <c r="K52" s="87">
        <v>2101</v>
      </c>
      <c r="L52" s="101">
        <v>-11</v>
      </c>
      <c r="M52" s="34">
        <v>-5</v>
      </c>
      <c r="N52" s="81">
        <v>-6</v>
      </c>
      <c r="O52" s="38">
        <v>-4</v>
      </c>
      <c r="P52" s="34">
        <v>0</v>
      </c>
      <c r="Q52" s="38">
        <v>-4</v>
      </c>
      <c r="R52" s="115">
        <v>3</v>
      </c>
      <c r="S52" s="34">
        <v>2</v>
      </c>
      <c r="T52" s="34">
        <f t="shared" si="0"/>
        <v>1</v>
      </c>
      <c r="U52" s="34">
        <v>7</v>
      </c>
      <c r="V52" s="26">
        <v>2</v>
      </c>
      <c r="W52" s="77">
        <f t="shared" si="1"/>
        <v>5</v>
      </c>
      <c r="X52" s="38">
        <v>-7</v>
      </c>
      <c r="Y52" s="34">
        <v>-5</v>
      </c>
      <c r="Z52" s="38">
        <v>-2</v>
      </c>
      <c r="AA52" s="131">
        <v>5</v>
      </c>
      <c r="AB52" s="136">
        <f t="shared" si="2"/>
        <v>3</v>
      </c>
      <c r="AC52" s="141">
        <f t="shared" si="2"/>
        <v>2</v>
      </c>
      <c r="AD52" s="34">
        <v>1</v>
      </c>
      <c r="AE52" s="34">
        <v>1</v>
      </c>
      <c r="AF52" s="34">
        <f t="shared" si="8"/>
        <v>0</v>
      </c>
      <c r="AG52" s="34">
        <v>4</v>
      </c>
      <c r="AH52" s="26">
        <v>2</v>
      </c>
      <c r="AI52" s="77">
        <f t="shared" si="4"/>
        <v>2</v>
      </c>
      <c r="AJ52" s="145">
        <v>12</v>
      </c>
      <c r="AK52" s="136">
        <f t="shared" si="5"/>
        <v>8</v>
      </c>
      <c r="AL52" s="145">
        <f t="shared" si="5"/>
        <v>4</v>
      </c>
      <c r="AM52" s="34">
        <v>3</v>
      </c>
      <c r="AN52" s="34">
        <v>2</v>
      </c>
      <c r="AO52" s="34">
        <f t="shared" si="6"/>
        <v>1</v>
      </c>
      <c r="AP52" s="34">
        <v>9</v>
      </c>
      <c r="AQ52" s="26">
        <v>6</v>
      </c>
      <c r="AR52" s="153">
        <f t="shared" si="7"/>
        <v>3</v>
      </c>
    </row>
    <row r="53" spans="2:44">
      <c r="B53" s="10"/>
      <c r="C53" s="17" t="s">
        <v>40</v>
      </c>
      <c r="D53" s="26">
        <v>5482</v>
      </c>
      <c r="E53" s="34">
        <v>2512</v>
      </c>
      <c r="F53" s="38">
        <v>2970</v>
      </c>
      <c r="G53" s="43">
        <v>2115</v>
      </c>
      <c r="H53" s="51">
        <v>5567</v>
      </c>
      <c r="I53" s="62">
        <v>2559</v>
      </c>
      <c r="J53" s="73">
        <v>3008</v>
      </c>
      <c r="K53" s="87">
        <v>2100</v>
      </c>
      <c r="L53" s="101">
        <v>-7</v>
      </c>
      <c r="M53" s="34">
        <v>-5</v>
      </c>
      <c r="N53" s="81">
        <v>-2</v>
      </c>
      <c r="O53" s="38">
        <v>-7</v>
      </c>
      <c r="P53" s="34">
        <v>-5</v>
      </c>
      <c r="Q53" s="38">
        <v>-2</v>
      </c>
      <c r="R53" s="115">
        <v>0</v>
      </c>
      <c r="S53" s="34">
        <v>0</v>
      </c>
      <c r="T53" s="34">
        <f t="shared" si="0"/>
        <v>0</v>
      </c>
      <c r="U53" s="34">
        <v>7</v>
      </c>
      <c r="V53" s="26">
        <v>5</v>
      </c>
      <c r="W53" s="77">
        <f t="shared" si="1"/>
        <v>2</v>
      </c>
      <c r="X53" s="38">
        <v>0</v>
      </c>
      <c r="Y53" s="34">
        <v>0</v>
      </c>
      <c r="Z53" s="38">
        <v>0</v>
      </c>
      <c r="AA53" s="131">
        <v>9</v>
      </c>
      <c r="AB53" s="136">
        <f t="shared" si="2"/>
        <v>5</v>
      </c>
      <c r="AC53" s="141">
        <f t="shared" si="2"/>
        <v>4</v>
      </c>
      <c r="AD53" s="34">
        <v>7</v>
      </c>
      <c r="AE53" s="34">
        <v>3</v>
      </c>
      <c r="AF53" s="34">
        <f t="shared" si="8"/>
        <v>4</v>
      </c>
      <c r="AG53" s="34">
        <v>2</v>
      </c>
      <c r="AH53" s="26">
        <v>2</v>
      </c>
      <c r="AI53" s="77">
        <f t="shared" si="4"/>
        <v>0</v>
      </c>
      <c r="AJ53" s="145">
        <v>9</v>
      </c>
      <c r="AK53" s="136">
        <f t="shared" si="5"/>
        <v>5</v>
      </c>
      <c r="AL53" s="145">
        <f t="shared" si="5"/>
        <v>4</v>
      </c>
      <c r="AM53" s="34">
        <v>2</v>
      </c>
      <c r="AN53" s="34">
        <v>1</v>
      </c>
      <c r="AO53" s="34">
        <f t="shared" si="6"/>
        <v>1</v>
      </c>
      <c r="AP53" s="34">
        <v>7</v>
      </c>
      <c r="AQ53" s="26">
        <v>4</v>
      </c>
      <c r="AR53" s="153">
        <f t="shared" si="7"/>
        <v>3</v>
      </c>
    </row>
    <row r="54" spans="2:44" ht="19.5">
      <c r="B54" s="11"/>
      <c r="C54" s="18" t="s">
        <v>31</v>
      </c>
      <c r="D54" s="27">
        <v>5468</v>
      </c>
      <c r="E54" s="35">
        <v>2502</v>
      </c>
      <c r="F54" s="27">
        <v>2966</v>
      </c>
      <c r="G54" s="44">
        <v>2114</v>
      </c>
      <c r="H54" s="52">
        <v>5554</v>
      </c>
      <c r="I54" s="63">
        <v>2550</v>
      </c>
      <c r="J54" s="74">
        <v>3004</v>
      </c>
      <c r="K54" s="88">
        <v>2099</v>
      </c>
      <c r="L54" s="102">
        <v>-14</v>
      </c>
      <c r="M54" s="35">
        <v>-10</v>
      </c>
      <c r="N54" s="82">
        <v>-4</v>
      </c>
      <c r="O54" s="27">
        <v>-16</v>
      </c>
      <c r="P54" s="35">
        <v>-12</v>
      </c>
      <c r="Q54" s="27">
        <v>-4</v>
      </c>
      <c r="R54" s="116">
        <v>0</v>
      </c>
      <c r="S54" s="35">
        <v>0</v>
      </c>
      <c r="T54" s="35">
        <f t="shared" si="0"/>
        <v>0</v>
      </c>
      <c r="U54" s="35">
        <v>16</v>
      </c>
      <c r="V54" s="27">
        <v>12</v>
      </c>
      <c r="W54" s="78">
        <f t="shared" si="1"/>
        <v>4</v>
      </c>
      <c r="X54" s="27">
        <v>2</v>
      </c>
      <c r="Y54" s="35">
        <v>2</v>
      </c>
      <c r="Z54" s="27">
        <v>0</v>
      </c>
      <c r="AA54" s="132">
        <v>7</v>
      </c>
      <c r="AB54" s="137">
        <f t="shared" si="2"/>
        <v>4</v>
      </c>
      <c r="AC54" s="142">
        <f t="shared" si="2"/>
        <v>3</v>
      </c>
      <c r="AD54" s="35">
        <v>5</v>
      </c>
      <c r="AE54" s="35">
        <v>3</v>
      </c>
      <c r="AF54" s="35">
        <f t="shared" si="8"/>
        <v>2</v>
      </c>
      <c r="AG54" s="35">
        <v>2</v>
      </c>
      <c r="AH54" s="27">
        <v>1</v>
      </c>
      <c r="AI54" s="78">
        <f t="shared" si="4"/>
        <v>1</v>
      </c>
      <c r="AJ54" s="142">
        <v>5</v>
      </c>
      <c r="AK54" s="137">
        <f t="shared" si="5"/>
        <v>2</v>
      </c>
      <c r="AL54" s="142">
        <f t="shared" si="5"/>
        <v>3</v>
      </c>
      <c r="AM54" s="35">
        <v>4</v>
      </c>
      <c r="AN54" s="35">
        <v>2</v>
      </c>
      <c r="AO54" s="35">
        <f t="shared" si="6"/>
        <v>2</v>
      </c>
      <c r="AP54" s="35">
        <v>1</v>
      </c>
      <c r="AQ54" s="27">
        <v>0</v>
      </c>
      <c r="AR54" s="154">
        <f t="shared" si="7"/>
        <v>1</v>
      </c>
    </row>
    <row r="55" spans="2:44">
      <c r="B55" s="10" t="s">
        <v>87</v>
      </c>
      <c r="C55" s="17" t="s">
        <v>33</v>
      </c>
      <c r="D55" s="26">
        <v>5451</v>
      </c>
      <c r="E55" s="34">
        <v>2494</v>
      </c>
      <c r="F55" s="38">
        <v>2957</v>
      </c>
      <c r="G55" s="43">
        <v>2112</v>
      </c>
      <c r="H55" s="51">
        <v>5539</v>
      </c>
      <c r="I55" s="62">
        <v>2543</v>
      </c>
      <c r="J55" s="73">
        <v>2996</v>
      </c>
      <c r="K55" s="87">
        <v>2097</v>
      </c>
      <c r="L55" s="101">
        <v>-17</v>
      </c>
      <c r="M55" s="34">
        <v>-8</v>
      </c>
      <c r="N55" s="81">
        <v>-9</v>
      </c>
      <c r="O55" s="38">
        <v>-15</v>
      </c>
      <c r="P55" s="34">
        <v>-6</v>
      </c>
      <c r="Q55" s="38">
        <v>-9</v>
      </c>
      <c r="R55" s="115">
        <v>2</v>
      </c>
      <c r="S55" s="34">
        <v>2</v>
      </c>
      <c r="T55" s="34">
        <f t="shared" si="0"/>
        <v>0</v>
      </c>
      <c r="U55" s="34">
        <v>17</v>
      </c>
      <c r="V55" s="26">
        <v>8</v>
      </c>
      <c r="W55" s="77">
        <f t="shared" si="1"/>
        <v>9</v>
      </c>
      <c r="X55" s="38">
        <v>-2</v>
      </c>
      <c r="Y55" s="34">
        <v>-2</v>
      </c>
      <c r="Z55" s="38">
        <v>0</v>
      </c>
      <c r="AA55" s="131">
        <v>9</v>
      </c>
      <c r="AB55" s="136">
        <f t="shared" si="2"/>
        <v>4</v>
      </c>
      <c r="AC55" s="141">
        <f t="shared" si="2"/>
        <v>5</v>
      </c>
      <c r="AD55" s="34">
        <v>5</v>
      </c>
      <c r="AE55" s="34">
        <v>2</v>
      </c>
      <c r="AF55" s="34">
        <f t="shared" si="8"/>
        <v>3</v>
      </c>
      <c r="AG55" s="34">
        <v>4</v>
      </c>
      <c r="AH55" s="26">
        <v>2</v>
      </c>
      <c r="AI55" s="77">
        <f t="shared" si="4"/>
        <v>2</v>
      </c>
      <c r="AJ55" s="145">
        <v>11</v>
      </c>
      <c r="AK55" s="136">
        <f t="shared" si="5"/>
        <v>6</v>
      </c>
      <c r="AL55" s="145">
        <f t="shared" si="5"/>
        <v>5</v>
      </c>
      <c r="AM55" s="34">
        <v>6</v>
      </c>
      <c r="AN55" s="34">
        <v>4</v>
      </c>
      <c r="AO55" s="34">
        <f t="shared" si="6"/>
        <v>2</v>
      </c>
      <c r="AP55" s="34">
        <v>5</v>
      </c>
      <c r="AQ55" s="26">
        <v>2</v>
      </c>
      <c r="AR55" s="155">
        <f t="shared" si="7"/>
        <v>3</v>
      </c>
    </row>
    <row r="56" spans="2:44">
      <c r="B56" s="10"/>
      <c r="C56" s="17" t="s">
        <v>35</v>
      </c>
      <c r="D56" s="26">
        <v>5436</v>
      </c>
      <c r="E56" s="34">
        <v>2485</v>
      </c>
      <c r="F56" s="38">
        <v>2951</v>
      </c>
      <c r="G56" s="43">
        <v>2109</v>
      </c>
      <c r="H56" s="51">
        <v>5526</v>
      </c>
      <c r="I56" s="62">
        <v>2535</v>
      </c>
      <c r="J56" s="73">
        <v>2991</v>
      </c>
      <c r="K56" s="87">
        <v>2093</v>
      </c>
      <c r="L56" s="101">
        <v>-15</v>
      </c>
      <c r="M56" s="34">
        <v>-9</v>
      </c>
      <c r="N56" s="81">
        <v>-6</v>
      </c>
      <c r="O56" s="38">
        <v>-11</v>
      </c>
      <c r="P56" s="34">
        <v>-9</v>
      </c>
      <c r="Q56" s="38">
        <v>-2</v>
      </c>
      <c r="R56" s="115">
        <v>1</v>
      </c>
      <c r="S56" s="34">
        <v>1</v>
      </c>
      <c r="T56" s="34">
        <f t="shared" si="0"/>
        <v>0</v>
      </c>
      <c r="U56" s="34">
        <v>12</v>
      </c>
      <c r="V56" s="26">
        <v>10</v>
      </c>
      <c r="W56" s="77">
        <f t="shared" si="1"/>
        <v>2</v>
      </c>
      <c r="X56" s="38">
        <v>-4</v>
      </c>
      <c r="Y56" s="34">
        <v>0</v>
      </c>
      <c r="Z56" s="38">
        <v>-4</v>
      </c>
      <c r="AA56" s="131">
        <v>3</v>
      </c>
      <c r="AB56" s="136">
        <f t="shared" si="2"/>
        <v>3</v>
      </c>
      <c r="AC56" s="141">
        <f t="shared" si="2"/>
        <v>0</v>
      </c>
      <c r="AD56" s="34">
        <v>2</v>
      </c>
      <c r="AE56" s="34">
        <v>2</v>
      </c>
      <c r="AF56" s="34">
        <f t="shared" si="8"/>
        <v>0</v>
      </c>
      <c r="AG56" s="34">
        <v>1</v>
      </c>
      <c r="AH56" s="26">
        <v>1</v>
      </c>
      <c r="AI56" s="77">
        <f t="shared" si="4"/>
        <v>0</v>
      </c>
      <c r="AJ56" s="145">
        <v>7</v>
      </c>
      <c r="AK56" s="136">
        <f t="shared" si="5"/>
        <v>3</v>
      </c>
      <c r="AL56" s="145">
        <f t="shared" si="5"/>
        <v>4</v>
      </c>
      <c r="AM56" s="34">
        <v>5</v>
      </c>
      <c r="AN56" s="34">
        <v>2</v>
      </c>
      <c r="AO56" s="34">
        <f t="shared" si="6"/>
        <v>3</v>
      </c>
      <c r="AP56" s="34">
        <v>2</v>
      </c>
      <c r="AQ56" s="26">
        <v>1</v>
      </c>
      <c r="AR56" s="153">
        <f t="shared" si="7"/>
        <v>1</v>
      </c>
    </row>
    <row r="57" spans="2:44">
      <c r="B57" s="10"/>
      <c r="C57" s="17" t="s">
        <v>1</v>
      </c>
      <c r="D57" s="26">
        <v>5433</v>
      </c>
      <c r="E57" s="34">
        <v>2482</v>
      </c>
      <c r="F57" s="38">
        <v>2951</v>
      </c>
      <c r="G57" s="43">
        <v>2107</v>
      </c>
      <c r="H57" s="51">
        <v>5525</v>
      </c>
      <c r="I57" s="62">
        <v>2533</v>
      </c>
      <c r="J57" s="73">
        <v>2992</v>
      </c>
      <c r="K57" s="87">
        <v>2091</v>
      </c>
      <c r="L57" s="101">
        <v>-3</v>
      </c>
      <c r="M57" s="34">
        <v>-3</v>
      </c>
      <c r="N57" s="81">
        <v>0</v>
      </c>
      <c r="O57" s="38">
        <v>-3</v>
      </c>
      <c r="P57" s="34">
        <v>-3</v>
      </c>
      <c r="Q57" s="38">
        <v>0</v>
      </c>
      <c r="R57" s="115">
        <v>3</v>
      </c>
      <c r="S57" s="34">
        <v>1</v>
      </c>
      <c r="T57" s="34">
        <f t="shared" si="0"/>
        <v>2</v>
      </c>
      <c r="U57" s="34">
        <v>6</v>
      </c>
      <c r="V57" s="26">
        <v>4</v>
      </c>
      <c r="W57" s="77">
        <f t="shared" si="1"/>
        <v>2</v>
      </c>
      <c r="X57" s="38">
        <v>0</v>
      </c>
      <c r="Y57" s="34">
        <v>0</v>
      </c>
      <c r="Z57" s="38">
        <v>0</v>
      </c>
      <c r="AA57" s="131">
        <v>5</v>
      </c>
      <c r="AB57" s="136">
        <f t="shared" si="2"/>
        <v>4</v>
      </c>
      <c r="AC57" s="141">
        <f t="shared" si="2"/>
        <v>1</v>
      </c>
      <c r="AD57" s="34">
        <v>4</v>
      </c>
      <c r="AE57" s="34">
        <v>3</v>
      </c>
      <c r="AF57" s="34">
        <f t="shared" si="8"/>
        <v>1</v>
      </c>
      <c r="AG57" s="34">
        <v>1</v>
      </c>
      <c r="AH57" s="26">
        <v>1</v>
      </c>
      <c r="AI57" s="77">
        <f t="shared" si="4"/>
        <v>0</v>
      </c>
      <c r="AJ57" s="145">
        <v>5</v>
      </c>
      <c r="AK57" s="136">
        <f t="shared" si="5"/>
        <v>4</v>
      </c>
      <c r="AL57" s="145">
        <f t="shared" si="5"/>
        <v>1</v>
      </c>
      <c r="AM57" s="34">
        <v>4</v>
      </c>
      <c r="AN57" s="34">
        <v>3</v>
      </c>
      <c r="AO57" s="34">
        <f t="shared" si="6"/>
        <v>1</v>
      </c>
      <c r="AP57" s="34">
        <v>1</v>
      </c>
      <c r="AQ57" s="26">
        <v>1</v>
      </c>
      <c r="AR57" s="153">
        <f t="shared" si="7"/>
        <v>0</v>
      </c>
    </row>
    <row r="58" spans="2:44">
      <c r="B58" s="10"/>
      <c r="C58" s="17" t="s">
        <v>36</v>
      </c>
      <c r="D58" s="26">
        <v>5412</v>
      </c>
      <c r="E58" s="34">
        <v>2470</v>
      </c>
      <c r="F58" s="38">
        <v>2942</v>
      </c>
      <c r="G58" s="43">
        <v>2115</v>
      </c>
      <c r="H58" s="51">
        <v>5505</v>
      </c>
      <c r="I58" s="62">
        <v>2522</v>
      </c>
      <c r="J58" s="73">
        <v>2983</v>
      </c>
      <c r="K58" s="87">
        <v>2099</v>
      </c>
      <c r="L58" s="101">
        <v>-21</v>
      </c>
      <c r="M58" s="34">
        <v>-12</v>
      </c>
      <c r="N58" s="81">
        <v>-9</v>
      </c>
      <c r="O58" s="38">
        <v>-12</v>
      </c>
      <c r="P58" s="34">
        <v>-5</v>
      </c>
      <c r="Q58" s="38">
        <v>-7</v>
      </c>
      <c r="R58" s="115">
        <v>2</v>
      </c>
      <c r="S58" s="34">
        <v>2</v>
      </c>
      <c r="T58" s="34">
        <f t="shared" si="0"/>
        <v>0</v>
      </c>
      <c r="U58" s="34">
        <v>14</v>
      </c>
      <c r="V58" s="26">
        <v>7</v>
      </c>
      <c r="W58" s="77">
        <f t="shared" si="1"/>
        <v>7</v>
      </c>
      <c r="X58" s="38">
        <v>-9</v>
      </c>
      <c r="Y58" s="34">
        <v>-7</v>
      </c>
      <c r="Z58" s="38">
        <v>-2</v>
      </c>
      <c r="AA58" s="131">
        <v>26</v>
      </c>
      <c r="AB58" s="136">
        <f t="shared" si="2"/>
        <v>15</v>
      </c>
      <c r="AC58" s="141">
        <f t="shared" si="2"/>
        <v>11</v>
      </c>
      <c r="AD58" s="34">
        <v>17</v>
      </c>
      <c r="AE58" s="34">
        <v>10</v>
      </c>
      <c r="AF58" s="34">
        <f t="shared" si="8"/>
        <v>7</v>
      </c>
      <c r="AG58" s="34">
        <v>9</v>
      </c>
      <c r="AH58" s="26">
        <v>5</v>
      </c>
      <c r="AI58" s="77">
        <f t="shared" si="4"/>
        <v>4</v>
      </c>
      <c r="AJ58" s="145">
        <v>35</v>
      </c>
      <c r="AK58" s="136">
        <f t="shared" si="5"/>
        <v>22</v>
      </c>
      <c r="AL58" s="145">
        <f t="shared" si="5"/>
        <v>13</v>
      </c>
      <c r="AM58" s="34">
        <v>16</v>
      </c>
      <c r="AN58" s="34">
        <v>13</v>
      </c>
      <c r="AO58" s="34">
        <f t="shared" si="6"/>
        <v>3</v>
      </c>
      <c r="AP58" s="34">
        <v>19</v>
      </c>
      <c r="AQ58" s="26">
        <v>9</v>
      </c>
      <c r="AR58" s="153">
        <f t="shared" si="7"/>
        <v>10</v>
      </c>
    </row>
    <row r="59" spans="2:44">
      <c r="B59" s="10"/>
      <c r="C59" s="17" t="s">
        <v>37</v>
      </c>
      <c r="D59" s="26">
        <v>5411</v>
      </c>
      <c r="E59" s="34">
        <v>2478</v>
      </c>
      <c r="F59" s="38">
        <v>2933</v>
      </c>
      <c r="G59" s="43">
        <v>2123</v>
      </c>
      <c r="H59" s="51">
        <v>5506</v>
      </c>
      <c r="I59" s="62">
        <v>2531</v>
      </c>
      <c r="J59" s="73">
        <v>2975</v>
      </c>
      <c r="K59" s="87">
        <v>2106</v>
      </c>
      <c r="L59" s="101">
        <v>-1</v>
      </c>
      <c r="M59" s="34">
        <v>8</v>
      </c>
      <c r="N59" s="81">
        <v>-9</v>
      </c>
      <c r="O59" s="38">
        <v>-7</v>
      </c>
      <c r="P59" s="34">
        <v>-3</v>
      </c>
      <c r="Q59" s="38">
        <v>-4</v>
      </c>
      <c r="R59" s="115">
        <v>0</v>
      </c>
      <c r="S59" s="34">
        <v>0</v>
      </c>
      <c r="T59" s="34">
        <f t="shared" si="0"/>
        <v>0</v>
      </c>
      <c r="U59" s="34">
        <v>7</v>
      </c>
      <c r="V59" s="26">
        <v>3</v>
      </c>
      <c r="W59" s="77">
        <f t="shared" si="1"/>
        <v>4</v>
      </c>
      <c r="X59" s="38">
        <v>6</v>
      </c>
      <c r="Y59" s="34">
        <v>11</v>
      </c>
      <c r="Z59" s="38">
        <v>-5</v>
      </c>
      <c r="AA59" s="131">
        <v>30</v>
      </c>
      <c r="AB59" s="136">
        <f t="shared" si="2"/>
        <v>17</v>
      </c>
      <c r="AC59" s="141">
        <f t="shared" si="2"/>
        <v>13</v>
      </c>
      <c r="AD59" s="34">
        <v>22</v>
      </c>
      <c r="AE59" s="34">
        <v>12</v>
      </c>
      <c r="AF59" s="34">
        <f t="shared" si="8"/>
        <v>10</v>
      </c>
      <c r="AG59" s="34">
        <v>8</v>
      </c>
      <c r="AH59" s="26">
        <v>5</v>
      </c>
      <c r="AI59" s="77">
        <f t="shared" si="4"/>
        <v>3</v>
      </c>
      <c r="AJ59" s="145">
        <v>24</v>
      </c>
      <c r="AK59" s="136">
        <f t="shared" si="5"/>
        <v>6</v>
      </c>
      <c r="AL59" s="145">
        <f t="shared" si="5"/>
        <v>18</v>
      </c>
      <c r="AM59" s="34">
        <v>13</v>
      </c>
      <c r="AN59" s="34">
        <v>3</v>
      </c>
      <c r="AO59" s="34">
        <f t="shared" si="6"/>
        <v>10</v>
      </c>
      <c r="AP59" s="34">
        <v>11</v>
      </c>
      <c r="AQ59" s="26">
        <v>3</v>
      </c>
      <c r="AR59" s="153">
        <f t="shared" si="7"/>
        <v>8</v>
      </c>
    </row>
    <row r="60" spans="2:44">
      <c r="B60" s="10"/>
      <c r="C60" s="17" t="s">
        <v>38</v>
      </c>
      <c r="D60" s="26">
        <v>5388</v>
      </c>
      <c r="E60" s="34">
        <v>2466</v>
      </c>
      <c r="F60" s="38">
        <v>2922</v>
      </c>
      <c r="G60" s="43">
        <v>2118</v>
      </c>
      <c r="H60" s="51">
        <v>5485</v>
      </c>
      <c r="I60" s="62">
        <v>2520</v>
      </c>
      <c r="J60" s="73">
        <v>2965</v>
      </c>
      <c r="K60" s="87">
        <v>2101</v>
      </c>
      <c r="L60" s="101">
        <v>-23</v>
      </c>
      <c r="M60" s="34">
        <v>-12</v>
      </c>
      <c r="N60" s="81">
        <v>-11</v>
      </c>
      <c r="O60" s="38">
        <v>-6</v>
      </c>
      <c r="P60" s="34">
        <v>-3</v>
      </c>
      <c r="Q60" s="38">
        <v>-3</v>
      </c>
      <c r="R60" s="115">
        <v>0</v>
      </c>
      <c r="S60" s="34">
        <v>0</v>
      </c>
      <c r="T60" s="34">
        <f t="shared" si="0"/>
        <v>0</v>
      </c>
      <c r="U60" s="34">
        <v>6</v>
      </c>
      <c r="V60" s="26">
        <v>3</v>
      </c>
      <c r="W60" s="77">
        <f t="shared" si="1"/>
        <v>3</v>
      </c>
      <c r="X60" s="38">
        <v>-17</v>
      </c>
      <c r="Y60" s="34">
        <v>-9</v>
      </c>
      <c r="Z60" s="38">
        <v>-8</v>
      </c>
      <c r="AA60" s="131">
        <v>5</v>
      </c>
      <c r="AB60" s="136">
        <f t="shared" si="2"/>
        <v>2</v>
      </c>
      <c r="AC60" s="141">
        <f t="shared" si="2"/>
        <v>3</v>
      </c>
      <c r="AD60" s="34">
        <v>4</v>
      </c>
      <c r="AE60" s="34">
        <v>1</v>
      </c>
      <c r="AF60" s="34">
        <f t="shared" si="8"/>
        <v>3</v>
      </c>
      <c r="AG60" s="34">
        <v>1</v>
      </c>
      <c r="AH60" s="26">
        <v>1</v>
      </c>
      <c r="AI60" s="77">
        <f t="shared" si="4"/>
        <v>0</v>
      </c>
      <c r="AJ60" s="145">
        <v>22</v>
      </c>
      <c r="AK60" s="136">
        <f t="shared" si="5"/>
        <v>11</v>
      </c>
      <c r="AL60" s="145">
        <f t="shared" si="5"/>
        <v>11</v>
      </c>
      <c r="AM60" s="34">
        <v>12</v>
      </c>
      <c r="AN60" s="34">
        <v>6</v>
      </c>
      <c r="AO60" s="34">
        <f t="shared" si="6"/>
        <v>6</v>
      </c>
      <c r="AP60" s="34">
        <v>10</v>
      </c>
      <c r="AQ60" s="26">
        <v>5</v>
      </c>
      <c r="AR60" s="153">
        <f t="shared" si="7"/>
        <v>5</v>
      </c>
    </row>
    <row r="61" spans="2:44">
      <c r="B61" s="10"/>
      <c r="C61" s="17" t="s">
        <v>3</v>
      </c>
      <c r="D61" s="26">
        <v>5384</v>
      </c>
      <c r="E61" s="34">
        <v>2464</v>
      </c>
      <c r="F61" s="38">
        <v>2920</v>
      </c>
      <c r="G61" s="43">
        <v>2120</v>
      </c>
      <c r="H61" s="51">
        <v>5483</v>
      </c>
      <c r="I61" s="62">
        <v>2519</v>
      </c>
      <c r="J61" s="73">
        <v>2964</v>
      </c>
      <c r="K61" s="87">
        <v>2103</v>
      </c>
      <c r="L61" s="101">
        <v>-4</v>
      </c>
      <c r="M61" s="34">
        <v>-2</v>
      </c>
      <c r="N61" s="81">
        <v>-2</v>
      </c>
      <c r="O61" s="38">
        <v>-8</v>
      </c>
      <c r="P61" s="34">
        <v>-3</v>
      </c>
      <c r="Q61" s="38">
        <v>-5</v>
      </c>
      <c r="R61" s="115">
        <v>2</v>
      </c>
      <c r="S61" s="34">
        <v>1</v>
      </c>
      <c r="T61" s="34">
        <f t="shared" si="0"/>
        <v>1</v>
      </c>
      <c r="U61" s="34">
        <v>10</v>
      </c>
      <c r="V61" s="26">
        <v>4</v>
      </c>
      <c r="W61" s="77">
        <f t="shared" si="1"/>
        <v>6</v>
      </c>
      <c r="X61" s="38">
        <v>4</v>
      </c>
      <c r="Y61" s="34">
        <v>1</v>
      </c>
      <c r="Z61" s="38">
        <v>3</v>
      </c>
      <c r="AA61" s="131">
        <v>10</v>
      </c>
      <c r="AB61" s="136">
        <f t="shared" si="2"/>
        <v>5</v>
      </c>
      <c r="AC61" s="141">
        <f t="shared" si="2"/>
        <v>5</v>
      </c>
      <c r="AD61" s="34">
        <v>3</v>
      </c>
      <c r="AE61" s="34">
        <v>2</v>
      </c>
      <c r="AF61" s="34">
        <f t="shared" si="8"/>
        <v>1</v>
      </c>
      <c r="AG61" s="34">
        <v>7</v>
      </c>
      <c r="AH61" s="26">
        <v>3</v>
      </c>
      <c r="AI61" s="77">
        <f t="shared" si="4"/>
        <v>4</v>
      </c>
      <c r="AJ61" s="145">
        <v>6</v>
      </c>
      <c r="AK61" s="136">
        <f t="shared" si="5"/>
        <v>4</v>
      </c>
      <c r="AL61" s="145">
        <f t="shared" si="5"/>
        <v>2</v>
      </c>
      <c r="AM61" s="34">
        <v>3</v>
      </c>
      <c r="AN61" s="34">
        <v>2</v>
      </c>
      <c r="AO61" s="34">
        <f t="shared" si="6"/>
        <v>1</v>
      </c>
      <c r="AP61" s="34">
        <v>3</v>
      </c>
      <c r="AQ61" s="26">
        <v>2</v>
      </c>
      <c r="AR61" s="153">
        <f t="shared" si="7"/>
        <v>1</v>
      </c>
    </row>
    <row r="62" spans="2:44">
      <c r="B62" s="10"/>
      <c r="C62" s="17" t="s">
        <v>2</v>
      </c>
      <c r="D62" s="26">
        <v>5365</v>
      </c>
      <c r="E62" s="34">
        <v>2456</v>
      </c>
      <c r="F62" s="38">
        <v>2909</v>
      </c>
      <c r="G62" s="43">
        <v>2119</v>
      </c>
      <c r="H62" s="51">
        <v>5465</v>
      </c>
      <c r="I62" s="62">
        <v>2512</v>
      </c>
      <c r="J62" s="73">
        <v>2953</v>
      </c>
      <c r="K62" s="87">
        <v>2102</v>
      </c>
      <c r="L62" s="101">
        <v>-19</v>
      </c>
      <c r="M62" s="34">
        <v>-8</v>
      </c>
      <c r="N62" s="81">
        <v>-11</v>
      </c>
      <c r="O62" s="38">
        <v>-9</v>
      </c>
      <c r="P62" s="34">
        <v>-4</v>
      </c>
      <c r="Q62" s="38">
        <v>-5</v>
      </c>
      <c r="R62" s="115">
        <v>0</v>
      </c>
      <c r="S62" s="34">
        <v>0</v>
      </c>
      <c r="T62" s="34">
        <f t="shared" si="0"/>
        <v>0</v>
      </c>
      <c r="U62" s="34">
        <v>9</v>
      </c>
      <c r="V62" s="26">
        <v>4</v>
      </c>
      <c r="W62" s="77">
        <f t="shared" si="1"/>
        <v>5</v>
      </c>
      <c r="X62" s="38">
        <v>-10</v>
      </c>
      <c r="Y62" s="34">
        <v>-4</v>
      </c>
      <c r="Z62" s="38">
        <v>-6</v>
      </c>
      <c r="AA62" s="131">
        <v>5</v>
      </c>
      <c r="AB62" s="136">
        <f t="shared" si="2"/>
        <v>3</v>
      </c>
      <c r="AC62" s="141">
        <f t="shared" si="2"/>
        <v>2</v>
      </c>
      <c r="AD62" s="34">
        <v>4</v>
      </c>
      <c r="AE62" s="34">
        <v>2</v>
      </c>
      <c r="AF62" s="34">
        <f t="shared" si="8"/>
        <v>2</v>
      </c>
      <c r="AG62" s="34">
        <v>1</v>
      </c>
      <c r="AH62" s="26">
        <v>1</v>
      </c>
      <c r="AI62" s="77">
        <f t="shared" si="4"/>
        <v>0</v>
      </c>
      <c r="AJ62" s="145">
        <v>15</v>
      </c>
      <c r="AK62" s="136">
        <f t="shared" si="5"/>
        <v>7</v>
      </c>
      <c r="AL62" s="145">
        <f t="shared" si="5"/>
        <v>8</v>
      </c>
      <c r="AM62" s="34">
        <v>10</v>
      </c>
      <c r="AN62" s="34">
        <v>6</v>
      </c>
      <c r="AO62" s="34">
        <f t="shared" si="6"/>
        <v>4</v>
      </c>
      <c r="AP62" s="34">
        <v>5</v>
      </c>
      <c r="AQ62" s="26">
        <v>1</v>
      </c>
      <c r="AR62" s="153">
        <f t="shared" si="7"/>
        <v>4</v>
      </c>
    </row>
    <row r="63" spans="2:44">
      <c r="B63" s="10"/>
      <c r="C63" s="17" t="s">
        <v>20</v>
      </c>
      <c r="D63" s="26">
        <v>5360</v>
      </c>
      <c r="E63" s="34">
        <v>2455</v>
      </c>
      <c r="F63" s="38">
        <v>2905</v>
      </c>
      <c r="G63" s="43">
        <v>2116</v>
      </c>
      <c r="H63" s="51">
        <v>5462</v>
      </c>
      <c r="I63" s="62">
        <v>2512</v>
      </c>
      <c r="J63" s="73">
        <v>2950</v>
      </c>
      <c r="K63" s="87">
        <v>2098</v>
      </c>
      <c r="L63" s="101">
        <v>-5</v>
      </c>
      <c r="M63" s="34">
        <v>-1</v>
      </c>
      <c r="N63" s="81">
        <v>-4</v>
      </c>
      <c r="O63" s="38">
        <v>-3</v>
      </c>
      <c r="P63" s="34">
        <v>0</v>
      </c>
      <c r="Q63" s="38">
        <v>-3</v>
      </c>
      <c r="R63" s="115">
        <v>2</v>
      </c>
      <c r="S63" s="34">
        <v>1</v>
      </c>
      <c r="T63" s="34">
        <f t="shared" si="0"/>
        <v>1</v>
      </c>
      <c r="U63" s="34">
        <v>5</v>
      </c>
      <c r="V63" s="26">
        <v>1</v>
      </c>
      <c r="W63" s="77">
        <f t="shared" si="1"/>
        <v>4</v>
      </c>
      <c r="X63" s="38">
        <v>-2</v>
      </c>
      <c r="Y63" s="34">
        <v>-1</v>
      </c>
      <c r="Z63" s="38">
        <v>-1</v>
      </c>
      <c r="AA63" s="131">
        <v>9</v>
      </c>
      <c r="AB63" s="136">
        <f t="shared" si="2"/>
        <v>4</v>
      </c>
      <c r="AC63" s="141">
        <f t="shared" si="2"/>
        <v>5</v>
      </c>
      <c r="AD63" s="34">
        <v>4</v>
      </c>
      <c r="AE63" s="34">
        <v>1</v>
      </c>
      <c r="AF63" s="34">
        <f t="shared" si="8"/>
        <v>3</v>
      </c>
      <c r="AG63" s="34">
        <v>5</v>
      </c>
      <c r="AH63" s="26">
        <v>3</v>
      </c>
      <c r="AI63" s="77">
        <f t="shared" si="4"/>
        <v>2</v>
      </c>
      <c r="AJ63" s="145">
        <v>11</v>
      </c>
      <c r="AK63" s="136">
        <f t="shared" si="5"/>
        <v>5</v>
      </c>
      <c r="AL63" s="145">
        <f t="shared" si="5"/>
        <v>6</v>
      </c>
      <c r="AM63" s="34">
        <v>1</v>
      </c>
      <c r="AN63" s="34">
        <v>0</v>
      </c>
      <c r="AO63" s="34">
        <f t="shared" si="6"/>
        <v>1</v>
      </c>
      <c r="AP63" s="34">
        <v>10</v>
      </c>
      <c r="AQ63" s="26">
        <v>5</v>
      </c>
      <c r="AR63" s="153">
        <f t="shared" si="7"/>
        <v>5</v>
      </c>
    </row>
    <row r="64" spans="2:44">
      <c r="B64" s="10"/>
      <c r="C64" s="17" t="s">
        <v>39</v>
      </c>
      <c r="D64" s="26">
        <v>5356</v>
      </c>
      <c r="E64" s="34">
        <v>2450</v>
      </c>
      <c r="F64" s="38">
        <v>2906</v>
      </c>
      <c r="G64" s="43">
        <v>2117</v>
      </c>
      <c r="H64" s="53">
        <v>5460</v>
      </c>
      <c r="I64" s="64">
        <v>2508</v>
      </c>
      <c r="J64" s="75">
        <v>2952</v>
      </c>
      <c r="K64" s="89">
        <v>2099</v>
      </c>
      <c r="L64" s="101">
        <v>-4</v>
      </c>
      <c r="M64" s="34">
        <v>-5</v>
      </c>
      <c r="N64" s="81">
        <v>1</v>
      </c>
      <c r="O64" s="38">
        <v>-2</v>
      </c>
      <c r="P64" s="34">
        <v>-3</v>
      </c>
      <c r="Q64" s="38">
        <v>1</v>
      </c>
      <c r="R64" s="115">
        <v>3</v>
      </c>
      <c r="S64" s="34">
        <v>1</v>
      </c>
      <c r="T64" s="34">
        <f t="shared" si="0"/>
        <v>2</v>
      </c>
      <c r="U64" s="34">
        <v>5</v>
      </c>
      <c r="V64" s="26">
        <v>4</v>
      </c>
      <c r="W64" s="77">
        <f t="shared" si="1"/>
        <v>1</v>
      </c>
      <c r="X64" s="38">
        <v>-2</v>
      </c>
      <c r="Y64" s="34">
        <v>-2</v>
      </c>
      <c r="Z64" s="38">
        <v>0</v>
      </c>
      <c r="AA64" s="131">
        <v>3</v>
      </c>
      <c r="AB64" s="136">
        <f t="shared" si="2"/>
        <v>2</v>
      </c>
      <c r="AC64" s="141">
        <f t="shared" si="2"/>
        <v>1</v>
      </c>
      <c r="AD64" s="34">
        <v>1</v>
      </c>
      <c r="AE64" s="34">
        <v>1</v>
      </c>
      <c r="AF64" s="34">
        <f t="shared" si="8"/>
        <v>0</v>
      </c>
      <c r="AG64" s="34">
        <v>2</v>
      </c>
      <c r="AH64" s="26">
        <v>1</v>
      </c>
      <c r="AI64" s="77">
        <f t="shared" si="4"/>
        <v>1</v>
      </c>
      <c r="AJ64" s="145">
        <v>5</v>
      </c>
      <c r="AK64" s="136">
        <f t="shared" si="5"/>
        <v>4</v>
      </c>
      <c r="AL64" s="145">
        <f t="shared" si="5"/>
        <v>1</v>
      </c>
      <c r="AM64" s="34">
        <v>2</v>
      </c>
      <c r="AN64" s="34">
        <v>2</v>
      </c>
      <c r="AO64" s="34">
        <f t="shared" si="6"/>
        <v>0</v>
      </c>
      <c r="AP64" s="34">
        <v>3</v>
      </c>
      <c r="AQ64" s="26">
        <v>2</v>
      </c>
      <c r="AR64" s="153">
        <f t="shared" si="7"/>
        <v>1</v>
      </c>
    </row>
    <row r="65" spans="2:44">
      <c r="B65" s="10"/>
      <c r="C65" s="17" t="s">
        <v>40</v>
      </c>
      <c r="D65" s="26">
        <v>5334</v>
      </c>
      <c r="E65" s="34">
        <v>2436</v>
      </c>
      <c r="F65" s="38">
        <v>2898</v>
      </c>
      <c r="G65" s="43">
        <v>2106</v>
      </c>
      <c r="H65" s="51">
        <v>5437</v>
      </c>
      <c r="I65" s="62">
        <v>2494</v>
      </c>
      <c r="J65" s="73">
        <v>2943</v>
      </c>
      <c r="K65" s="87">
        <v>2087</v>
      </c>
      <c r="L65" s="101">
        <v>-22</v>
      </c>
      <c r="M65" s="34">
        <v>-14</v>
      </c>
      <c r="N65" s="81">
        <v>-8</v>
      </c>
      <c r="O65" s="38">
        <v>-9</v>
      </c>
      <c r="P65" s="34">
        <v>-6</v>
      </c>
      <c r="Q65" s="38">
        <v>-3</v>
      </c>
      <c r="R65" s="115">
        <v>1</v>
      </c>
      <c r="S65" s="34">
        <v>0</v>
      </c>
      <c r="T65" s="34">
        <f t="shared" si="0"/>
        <v>1</v>
      </c>
      <c r="U65" s="34">
        <v>10</v>
      </c>
      <c r="V65" s="26">
        <v>6</v>
      </c>
      <c r="W65" s="77">
        <f t="shared" si="1"/>
        <v>4</v>
      </c>
      <c r="X65" s="38">
        <v>-13</v>
      </c>
      <c r="Y65" s="34">
        <v>-8</v>
      </c>
      <c r="Z65" s="38">
        <v>-5</v>
      </c>
      <c r="AA65" s="131">
        <v>2</v>
      </c>
      <c r="AB65" s="136">
        <f t="shared" si="2"/>
        <v>1</v>
      </c>
      <c r="AC65" s="141">
        <f t="shared" si="2"/>
        <v>1</v>
      </c>
      <c r="AD65" s="34">
        <v>2</v>
      </c>
      <c r="AE65" s="34">
        <v>1</v>
      </c>
      <c r="AF65" s="34">
        <f t="shared" si="8"/>
        <v>1</v>
      </c>
      <c r="AG65" s="34">
        <v>0</v>
      </c>
      <c r="AH65" s="26">
        <v>0</v>
      </c>
      <c r="AI65" s="77">
        <f t="shared" si="4"/>
        <v>0</v>
      </c>
      <c r="AJ65" s="145">
        <v>15</v>
      </c>
      <c r="AK65" s="136">
        <f t="shared" si="5"/>
        <v>9</v>
      </c>
      <c r="AL65" s="145">
        <f t="shared" si="5"/>
        <v>6</v>
      </c>
      <c r="AM65" s="34">
        <v>5</v>
      </c>
      <c r="AN65" s="34">
        <v>5</v>
      </c>
      <c r="AO65" s="34">
        <f t="shared" si="6"/>
        <v>0</v>
      </c>
      <c r="AP65" s="34">
        <v>10</v>
      </c>
      <c r="AQ65" s="26">
        <v>4</v>
      </c>
      <c r="AR65" s="153">
        <f t="shared" si="7"/>
        <v>6</v>
      </c>
    </row>
    <row r="66" spans="2:44" ht="19.5">
      <c r="B66" s="11"/>
      <c r="C66" s="18" t="s">
        <v>31</v>
      </c>
      <c r="D66" s="27">
        <v>5320</v>
      </c>
      <c r="E66" s="35">
        <v>2427</v>
      </c>
      <c r="F66" s="27">
        <v>2893</v>
      </c>
      <c r="G66" s="44">
        <v>2105</v>
      </c>
      <c r="H66" s="52">
        <v>5423</v>
      </c>
      <c r="I66" s="63">
        <v>2485</v>
      </c>
      <c r="J66" s="74">
        <v>2938</v>
      </c>
      <c r="K66" s="88">
        <v>2086</v>
      </c>
      <c r="L66" s="102">
        <v>-14</v>
      </c>
      <c r="M66" s="35">
        <v>-9</v>
      </c>
      <c r="N66" s="82">
        <v>-5</v>
      </c>
      <c r="O66" s="27">
        <v>-10</v>
      </c>
      <c r="P66" s="35">
        <v>-7</v>
      </c>
      <c r="Q66" s="27">
        <v>-3</v>
      </c>
      <c r="R66" s="116">
        <v>3</v>
      </c>
      <c r="S66" s="35">
        <v>2</v>
      </c>
      <c r="T66" s="35">
        <f t="shared" si="0"/>
        <v>1</v>
      </c>
      <c r="U66" s="35">
        <v>13</v>
      </c>
      <c r="V66" s="27">
        <v>9</v>
      </c>
      <c r="W66" s="78">
        <f t="shared" si="1"/>
        <v>4</v>
      </c>
      <c r="X66" s="27">
        <v>-4</v>
      </c>
      <c r="Y66" s="35">
        <v>-2</v>
      </c>
      <c r="Z66" s="27">
        <v>-2</v>
      </c>
      <c r="AA66" s="132">
        <v>2</v>
      </c>
      <c r="AB66" s="137">
        <f t="shared" si="2"/>
        <v>1</v>
      </c>
      <c r="AC66" s="142">
        <f t="shared" si="2"/>
        <v>1</v>
      </c>
      <c r="AD66" s="35">
        <v>1</v>
      </c>
      <c r="AE66" s="35">
        <v>0</v>
      </c>
      <c r="AF66" s="35">
        <f t="shared" si="8"/>
        <v>1</v>
      </c>
      <c r="AG66" s="35">
        <v>1</v>
      </c>
      <c r="AH66" s="27">
        <v>1</v>
      </c>
      <c r="AI66" s="78">
        <f t="shared" si="4"/>
        <v>0</v>
      </c>
      <c r="AJ66" s="142">
        <v>6</v>
      </c>
      <c r="AK66" s="137">
        <f t="shared" si="5"/>
        <v>3</v>
      </c>
      <c r="AL66" s="142">
        <f t="shared" si="5"/>
        <v>3</v>
      </c>
      <c r="AM66" s="35">
        <v>2</v>
      </c>
      <c r="AN66" s="35">
        <v>0</v>
      </c>
      <c r="AO66" s="35">
        <f t="shared" si="6"/>
        <v>2</v>
      </c>
      <c r="AP66" s="35">
        <v>4</v>
      </c>
      <c r="AQ66" s="27">
        <v>3</v>
      </c>
      <c r="AR66" s="154">
        <f t="shared" si="7"/>
        <v>1</v>
      </c>
    </row>
    <row r="67" spans="2:44">
      <c r="B67" s="10" t="s">
        <v>88</v>
      </c>
      <c r="C67" s="17" t="s">
        <v>33</v>
      </c>
      <c r="D67" s="26">
        <v>5304</v>
      </c>
      <c r="E67" s="34">
        <v>2417</v>
      </c>
      <c r="F67" s="38">
        <v>2887</v>
      </c>
      <c r="G67" s="43">
        <v>2101</v>
      </c>
      <c r="H67" s="51">
        <v>5406</v>
      </c>
      <c r="I67" s="62">
        <v>2475</v>
      </c>
      <c r="J67" s="73">
        <v>2931</v>
      </c>
      <c r="K67" s="87">
        <v>2081</v>
      </c>
      <c r="L67" s="101">
        <v>-16</v>
      </c>
      <c r="M67" s="34">
        <v>-10</v>
      </c>
      <c r="N67" s="81">
        <v>-6</v>
      </c>
      <c r="O67" s="38">
        <v>-18</v>
      </c>
      <c r="P67" s="34">
        <v>-8</v>
      </c>
      <c r="Q67" s="38">
        <v>-10</v>
      </c>
      <c r="R67" s="115">
        <v>1</v>
      </c>
      <c r="S67" s="34">
        <v>0</v>
      </c>
      <c r="T67" s="34">
        <f t="shared" si="0"/>
        <v>1</v>
      </c>
      <c r="U67" s="34">
        <v>19</v>
      </c>
      <c r="V67" s="26">
        <v>8</v>
      </c>
      <c r="W67" s="77">
        <f t="shared" si="1"/>
        <v>11</v>
      </c>
      <c r="X67" s="38">
        <v>2</v>
      </c>
      <c r="Y67" s="34">
        <v>-2</v>
      </c>
      <c r="Z67" s="38">
        <v>4</v>
      </c>
      <c r="AA67" s="131">
        <v>6</v>
      </c>
      <c r="AB67" s="136">
        <f t="shared" si="2"/>
        <v>1</v>
      </c>
      <c r="AC67" s="141">
        <f t="shared" si="2"/>
        <v>5</v>
      </c>
      <c r="AD67" s="34">
        <v>1</v>
      </c>
      <c r="AE67" s="34">
        <v>0</v>
      </c>
      <c r="AF67" s="34">
        <f t="shared" si="8"/>
        <v>1</v>
      </c>
      <c r="AG67" s="34">
        <v>5</v>
      </c>
      <c r="AH67" s="26">
        <v>1</v>
      </c>
      <c r="AI67" s="77">
        <f t="shared" si="4"/>
        <v>4</v>
      </c>
      <c r="AJ67" s="145">
        <v>4</v>
      </c>
      <c r="AK67" s="136">
        <f t="shared" si="5"/>
        <v>3</v>
      </c>
      <c r="AL67" s="145">
        <f t="shared" si="5"/>
        <v>1</v>
      </c>
      <c r="AM67" s="34">
        <v>1</v>
      </c>
      <c r="AN67" s="34">
        <v>1</v>
      </c>
      <c r="AO67" s="34">
        <f t="shared" si="6"/>
        <v>0</v>
      </c>
      <c r="AP67" s="34">
        <v>3</v>
      </c>
      <c r="AQ67" s="26">
        <v>2</v>
      </c>
      <c r="AR67" s="155">
        <f t="shared" si="7"/>
        <v>1</v>
      </c>
    </row>
    <row r="68" spans="2:44">
      <c r="B68" s="10"/>
      <c r="C68" s="17" t="s">
        <v>35</v>
      </c>
      <c r="D68" s="26">
        <v>5294</v>
      </c>
      <c r="E68" s="34">
        <v>2415</v>
      </c>
      <c r="F68" s="38">
        <v>2879</v>
      </c>
      <c r="G68" s="43">
        <v>2097</v>
      </c>
      <c r="H68" s="51">
        <v>5396</v>
      </c>
      <c r="I68" s="62">
        <v>2473</v>
      </c>
      <c r="J68" s="73">
        <v>2923</v>
      </c>
      <c r="K68" s="87">
        <v>2077</v>
      </c>
      <c r="L68" s="101">
        <v>-10</v>
      </c>
      <c r="M68" s="34">
        <v>-2</v>
      </c>
      <c r="N68" s="81">
        <v>-8</v>
      </c>
      <c r="O68" s="38">
        <v>-8</v>
      </c>
      <c r="P68" s="34">
        <v>-3</v>
      </c>
      <c r="Q68" s="38">
        <v>-5</v>
      </c>
      <c r="R68" s="115">
        <v>1</v>
      </c>
      <c r="S68" s="34">
        <v>1</v>
      </c>
      <c r="T68" s="34">
        <f t="shared" si="0"/>
        <v>0</v>
      </c>
      <c r="U68" s="34">
        <v>9</v>
      </c>
      <c r="V68" s="26">
        <v>4</v>
      </c>
      <c r="W68" s="77">
        <f t="shared" si="1"/>
        <v>5</v>
      </c>
      <c r="X68" s="38">
        <v>-2</v>
      </c>
      <c r="Y68" s="34">
        <v>1</v>
      </c>
      <c r="Z68" s="38">
        <v>-3</v>
      </c>
      <c r="AA68" s="131">
        <v>5</v>
      </c>
      <c r="AB68" s="136">
        <f t="shared" si="2"/>
        <v>4</v>
      </c>
      <c r="AC68" s="141">
        <f t="shared" si="2"/>
        <v>1</v>
      </c>
      <c r="AD68" s="34">
        <v>2</v>
      </c>
      <c r="AE68" s="34">
        <v>2</v>
      </c>
      <c r="AF68" s="34">
        <f t="shared" si="8"/>
        <v>0</v>
      </c>
      <c r="AG68" s="34">
        <v>3</v>
      </c>
      <c r="AH68" s="26">
        <v>2</v>
      </c>
      <c r="AI68" s="77">
        <f t="shared" si="4"/>
        <v>1</v>
      </c>
      <c r="AJ68" s="145">
        <v>7</v>
      </c>
      <c r="AK68" s="136">
        <f t="shared" si="5"/>
        <v>3</v>
      </c>
      <c r="AL68" s="145">
        <f t="shared" si="5"/>
        <v>4</v>
      </c>
      <c r="AM68" s="34">
        <v>3</v>
      </c>
      <c r="AN68" s="34">
        <v>0</v>
      </c>
      <c r="AO68" s="34">
        <f t="shared" si="6"/>
        <v>3</v>
      </c>
      <c r="AP68" s="34">
        <v>4</v>
      </c>
      <c r="AQ68" s="26">
        <v>3</v>
      </c>
      <c r="AR68" s="153">
        <f t="shared" si="7"/>
        <v>1</v>
      </c>
    </row>
    <row r="69" spans="2:44">
      <c r="B69" s="10"/>
      <c r="C69" s="17" t="s">
        <v>1</v>
      </c>
      <c r="D69" s="26">
        <v>5281</v>
      </c>
      <c r="E69" s="34">
        <v>2411</v>
      </c>
      <c r="F69" s="38">
        <v>2870</v>
      </c>
      <c r="G69" s="43">
        <v>2098</v>
      </c>
      <c r="H69" s="51">
        <v>5382</v>
      </c>
      <c r="I69" s="62">
        <v>2469</v>
      </c>
      <c r="J69" s="73">
        <v>2913</v>
      </c>
      <c r="K69" s="87">
        <v>2077</v>
      </c>
      <c r="L69" s="101">
        <v>-13</v>
      </c>
      <c r="M69" s="34">
        <v>-4</v>
      </c>
      <c r="N69" s="81">
        <v>-9</v>
      </c>
      <c r="O69" s="38">
        <v>-10</v>
      </c>
      <c r="P69" s="34">
        <v>-4</v>
      </c>
      <c r="Q69" s="38">
        <v>-6</v>
      </c>
      <c r="R69" s="115">
        <v>0</v>
      </c>
      <c r="S69" s="34">
        <v>0</v>
      </c>
      <c r="T69" s="34">
        <f t="shared" si="0"/>
        <v>0</v>
      </c>
      <c r="U69" s="34">
        <v>10</v>
      </c>
      <c r="V69" s="26">
        <v>4</v>
      </c>
      <c r="W69" s="77">
        <f t="shared" si="1"/>
        <v>6</v>
      </c>
      <c r="X69" s="38">
        <v>-3</v>
      </c>
      <c r="Y69" s="34">
        <v>0</v>
      </c>
      <c r="Z69" s="38">
        <v>-3</v>
      </c>
      <c r="AA69" s="131">
        <v>6</v>
      </c>
      <c r="AB69" s="136">
        <f t="shared" si="2"/>
        <v>4</v>
      </c>
      <c r="AC69" s="141">
        <f t="shared" si="2"/>
        <v>2</v>
      </c>
      <c r="AD69" s="34">
        <v>4</v>
      </c>
      <c r="AE69" s="34">
        <v>3</v>
      </c>
      <c r="AF69" s="34">
        <f t="shared" si="8"/>
        <v>1</v>
      </c>
      <c r="AG69" s="34">
        <v>2</v>
      </c>
      <c r="AH69" s="26">
        <v>1</v>
      </c>
      <c r="AI69" s="77">
        <f t="shared" si="4"/>
        <v>1</v>
      </c>
      <c r="AJ69" s="145">
        <v>9</v>
      </c>
      <c r="AK69" s="136">
        <f t="shared" si="5"/>
        <v>4</v>
      </c>
      <c r="AL69" s="145">
        <f t="shared" si="5"/>
        <v>5</v>
      </c>
      <c r="AM69" s="34">
        <v>4</v>
      </c>
      <c r="AN69" s="34">
        <v>2</v>
      </c>
      <c r="AO69" s="34">
        <f t="shared" si="6"/>
        <v>2</v>
      </c>
      <c r="AP69" s="34">
        <v>5</v>
      </c>
      <c r="AQ69" s="26">
        <v>2</v>
      </c>
      <c r="AR69" s="153">
        <f t="shared" si="7"/>
        <v>3</v>
      </c>
    </row>
    <row r="70" spans="2:44">
      <c r="B70" s="10"/>
      <c r="C70" s="17" t="s">
        <v>36</v>
      </c>
      <c r="D70" s="26">
        <v>5245</v>
      </c>
      <c r="E70" s="34">
        <v>2390</v>
      </c>
      <c r="F70" s="38">
        <v>2855</v>
      </c>
      <c r="G70" s="43">
        <v>2096</v>
      </c>
      <c r="H70" s="51">
        <v>5346</v>
      </c>
      <c r="I70" s="62">
        <v>2449</v>
      </c>
      <c r="J70" s="73">
        <v>2897</v>
      </c>
      <c r="K70" s="87">
        <v>2075</v>
      </c>
      <c r="L70" s="101">
        <v>-36</v>
      </c>
      <c r="M70" s="34">
        <v>-21</v>
      </c>
      <c r="N70" s="81">
        <v>-15</v>
      </c>
      <c r="O70" s="38">
        <v>-12</v>
      </c>
      <c r="P70" s="34">
        <v>-8</v>
      </c>
      <c r="Q70" s="38">
        <v>-4</v>
      </c>
      <c r="R70" s="115">
        <v>2</v>
      </c>
      <c r="S70" s="34">
        <v>1</v>
      </c>
      <c r="T70" s="34">
        <f t="shared" si="0"/>
        <v>1</v>
      </c>
      <c r="U70" s="34">
        <v>14</v>
      </c>
      <c r="V70" s="26">
        <v>9</v>
      </c>
      <c r="W70" s="77">
        <f t="shared" si="1"/>
        <v>5</v>
      </c>
      <c r="X70" s="38">
        <v>-24</v>
      </c>
      <c r="Y70" s="34">
        <v>-13</v>
      </c>
      <c r="Z70" s="38">
        <v>-11</v>
      </c>
      <c r="AA70" s="131">
        <v>18</v>
      </c>
      <c r="AB70" s="136">
        <f t="shared" si="2"/>
        <v>9</v>
      </c>
      <c r="AC70" s="141">
        <f t="shared" si="2"/>
        <v>9</v>
      </c>
      <c r="AD70" s="34">
        <v>6</v>
      </c>
      <c r="AE70" s="34">
        <v>4</v>
      </c>
      <c r="AF70" s="34">
        <f t="shared" si="8"/>
        <v>2</v>
      </c>
      <c r="AG70" s="34">
        <v>12</v>
      </c>
      <c r="AH70" s="26">
        <v>5</v>
      </c>
      <c r="AI70" s="77">
        <f t="shared" si="4"/>
        <v>7</v>
      </c>
      <c r="AJ70" s="145">
        <v>42</v>
      </c>
      <c r="AK70" s="136">
        <f t="shared" si="5"/>
        <v>22</v>
      </c>
      <c r="AL70" s="145">
        <f t="shared" si="5"/>
        <v>20</v>
      </c>
      <c r="AM70" s="34">
        <v>19</v>
      </c>
      <c r="AN70" s="34">
        <v>9</v>
      </c>
      <c r="AO70" s="34">
        <f t="shared" si="6"/>
        <v>10</v>
      </c>
      <c r="AP70" s="34">
        <v>23</v>
      </c>
      <c r="AQ70" s="26">
        <v>13</v>
      </c>
      <c r="AR70" s="153">
        <f t="shared" si="7"/>
        <v>10</v>
      </c>
    </row>
    <row r="71" spans="2:44">
      <c r="B71" s="10"/>
      <c r="C71" s="17" t="s">
        <v>37</v>
      </c>
      <c r="D71" s="26">
        <v>5237</v>
      </c>
      <c r="E71" s="34">
        <v>2384</v>
      </c>
      <c r="F71" s="38">
        <v>2853</v>
      </c>
      <c r="G71" s="43">
        <v>2099</v>
      </c>
      <c r="H71" s="51">
        <v>5338</v>
      </c>
      <c r="I71" s="62">
        <v>2443</v>
      </c>
      <c r="J71" s="73">
        <v>2895</v>
      </c>
      <c r="K71" s="87">
        <v>2077</v>
      </c>
      <c r="L71" s="101">
        <v>-8</v>
      </c>
      <c r="M71" s="34">
        <v>-6</v>
      </c>
      <c r="N71" s="81">
        <v>-2</v>
      </c>
      <c r="O71" s="38">
        <v>-10</v>
      </c>
      <c r="P71" s="34">
        <v>-7</v>
      </c>
      <c r="Q71" s="38">
        <v>-3</v>
      </c>
      <c r="R71" s="115">
        <v>2</v>
      </c>
      <c r="S71" s="34">
        <v>0</v>
      </c>
      <c r="T71" s="34">
        <f t="shared" si="0"/>
        <v>2</v>
      </c>
      <c r="U71" s="34">
        <v>12</v>
      </c>
      <c r="V71" s="26">
        <v>7</v>
      </c>
      <c r="W71" s="77">
        <f t="shared" si="1"/>
        <v>5</v>
      </c>
      <c r="X71" s="38">
        <v>2</v>
      </c>
      <c r="Y71" s="34">
        <v>1</v>
      </c>
      <c r="Z71" s="38">
        <v>1</v>
      </c>
      <c r="AA71" s="131">
        <v>29</v>
      </c>
      <c r="AB71" s="136">
        <f t="shared" si="2"/>
        <v>16</v>
      </c>
      <c r="AC71" s="141">
        <f t="shared" si="2"/>
        <v>13</v>
      </c>
      <c r="AD71" s="34">
        <v>22</v>
      </c>
      <c r="AE71" s="34">
        <v>13</v>
      </c>
      <c r="AF71" s="34">
        <f t="shared" si="8"/>
        <v>9</v>
      </c>
      <c r="AG71" s="34">
        <v>7</v>
      </c>
      <c r="AH71" s="26">
        <v>3</v>
      </c>
      <c r="AI71" s="77">
        <f t="shared" si="4"/>
        <v>4</v>
      </c>
      <c r="AJ71" s="145">
        <v>27</v>
      </c>
      <c r="AK71" s="136">
        <f t="shared" si="5"/>
        <v>15</v>
      </c>
      <c r="AL71" s="145">
        <f t="shared" si="5"/>
        <v>12</v>
      </c>
      <c r="AM71" s="34">
        <v>11</v>
      </c>
      <c r="AN71" s="34">
        <v>7</v>
      </c>
      <c r="AO71" s="34">
        <f t="shared" si="6"/>
        <v>4</v>
      </c>
      <c r="AP71" s="34">
        <v>16</v>
      </c>
      <c r="AQ71" s="26">
        <v>8</v>
      </c>
      <c r="AR71" s="153">
        <f t="shared" si="7"/>
        <v>8</v>
      </c>
    </row>
    <row r="72" spans="2:44">
      <c r="B72" s="10"/>
      <c r="C72" s="17" t="s">
        <v>38</v>
      </c>
      <c r="D72" s="26">
        <v>5225</v>
      </c>
      <c r="E72" s="34">
        <v>2378</v>
      </c>
      <c r="F72" s="38">
        <v>2847</v>
      </c>
      <c r="G72" s="43">
        <v>2087</v>
      </c>
      <c r="H72" s="51">
        <v>5326</v>
      </c>
      <c r="I72" s="62">
        <v>2438</v>
      </c>
      <c r="J72" s="73">
        <v>2888</v>
      </c>
      <c r="K72" s="87">
        <v>2065</v>
      </c>
      <c r="L72" s="101">
        <v>-12</v>
      </c>
      <c r="M72" s="34">
        <v>-6</v>
      </c>
      <c r="N72" s="81">
        <v>-6</v>
      </c>
      <c r="O72" s="38">
        <v>-14</v>
      </c>
      <c r="P72" s="34">
        <v>-6</v>
      </c>
      <c r="Q72" s="38">
        <v>-8</v>
      </c>
      <c r="R72" s="115">
        <v>1</v>
      </c>
      <c r="S72" s="34">
        <v>0</v>
      </c>
      <c r="T72" s="34">
        <f t="shared" si="0"/>
        <v>1</v>
      </c>
      <c r="U72" s="34">
        <v>15</v>
      </c>
      <c r="V72" s="26">
        <v>6</v>
      </c>
      <c r="W72" s="77">
        <f t="shared" si="1"/>
        <v>9</v>
      </c>
      <c r="X72" s="38">
        <v>2</v>
      </c>
      <c r="Y72" s="34">
        <v>0</v>
      </c>
      <c r="Z72" s="38">
        <v>2</v>
      </c>
      <c r="AA72" s="131">
        <v>11</v>
      </c>
      <c r="AB72" s="136">
        <f t="shared" si="2"/>
        <v>7</v>
      </c>
      <c r="AC72" s="141">
        <f t="shared" si="2"/>
        <v>4</v>
      </c>
      <c r="AD72" s="34">
        <v>6</v>
      </c>
      <c r="AE72" s="34">
        <v>3</v>
      </c>
      <c r="AF72" s="34">
        <f t="shared" si="8"/>
        <v>3</v>
      </c>
      <c r="AG72" s="34">
        <v>5</v>
      </c>
      <c r="AH72" s="26">
        <v>4</v>
      </c>
      <c r="AI72" s="77">
        <f t="shared" si="4"/>
        <v>1</v>
      </c>
      <c r="AJ72" s="145">
        <v>9</v>
      </c>
      <c r="AK72" s="136">
        <f t="shared" si="5"/>
        <v>7</v>
      </c>
      <c r="AL72" s="145">
        <f t="shared" si="5"/>
        <v>2</v>
      </c>
      <c r="AM72" s="34">
        <v>7</v>
      </c>
      <c r="AN72" s="34">
        <v>5</v>
      </c>
      <c r="AO72" s="34">
        <f t="shared" si="6"/>
        <v>2</v>
      </c>
      <c r="AP72" s="34">
        <v>2</v>
      </c>
      <c r="AQ72" s="26">
        <v>2</v>
      </c>
      <c r="AR72" s="153">
        <f t="shared" si="7"/>
        <v>0</v>
      </c>
    </row>
    <row r="73" spans="2:44">
      <c r="B73" s="10"/>
      <c r="C73" s="17" t="s">
        <v>3</v>
      </c>
      <c r="D73" s="26">
        <v>5212</v>
      </c>
      <c r="E73" s="34">
        <v>2376</v>
      </c>
      <c r="F73" s="38">
        <v>2836</v>
      </c>
      <c r="G73" s="43">
        <v>2083</v>
      </c>
      <c r="H73" s="51">
        <v>5312</v>
      </c>
      <c r="I73" s="62">
        <v>2436</v>
      </c>
      <c r="J73" s="73">
        <v>2876</v>
      </c>
      <c r="K73" s="87">
        <v>2060</v>
      </c>
      <c r="L73" s="101">
        <v>-13</v>
      </c>
      <c r="M73" s="34">
        <v>-2</v>
      </c>
      <c r="N73" s="81">
        <v>-11</v>
      </c>
      <c r="O73" s="38">
        <v>-2</v>
      </c>
      <c r="P73" s="34">
        <v>0</v>
      </c>
      <c r="Q73" s="38">
        <v>-2</v>
      </c>
      <c r="R73" s="115">
        <v>1</v>
      </c>
      <c r="S73" s="34">
        <v>0</v>
      </c>
      <c r="T73" s="34">
        <f t="shared" ref="T73:T136" si="9">R73-S73</f>
        <v>1</v>
      </c>
      <c r="U73" s="34">
        <v>3</v>
      </c>
      <c r="V73" s="26">
        <v>0</v>
      </c>
      <c r="W73" s="77">
        <f t="shared" ref="W73:W136" si="10">U73-V73</f>
        <v>3</v>
      </c>
      <c r="X73" s="38">
        <v>-11</v>
      </c>
      <c r="Y73" s="34">
        <v>-2</v>
      </c>
      <c r="Z73" s="38">
        <v>-9</v>
      </c>
      <c r="AA73" s="131">
        <v>3</v>
      </c>
      <c r="AB73" s="136">
        <f t="shared" ref="AB73:AC136" si="11">AE73+AH73</f>
        <v>3</v>
      </c>
      <c r="AC73" s="141">
        <f t="shared" si="11"/>
        <v>0</v>
      </c>
      <c r="AD73" s="34">
        <v>2</v>
      </c>
      <c r="AE73" s="34">
        <v>2</v>
      </c>
      <c r="AF73" s="34">
        <f t="shared" si="8"/>
        <v>0</v>
      </c>
      <c r="AG73" s="34">
        <v>1</v>
      </c>
      <c r="AH73" s="26">
        <v>1</v>
      </c>
      <c r="AI73" s="77">
        <f t="shared" ref="AI73:AI136" si="12">AG73-AH73</f>
        <v>0</v>
      </c>
      <c r="AJ73" s="145">
        <v>14</v>
      </c>
      <c r="AK73" s="136">
        <f t="shared" ref="AK73:AL136" si="13">AN73+AQ73</f>
        <v>5</v>
      </c>
      <c r="AL73" s="145">
        <f t="shared" si="13"/>
        <v>9</v>
      </c>
      <c r="AM73" s="34">
        <v>8</v>
      </c>
      <c r="AN73" s="34">
        <v>2</v>
      </c>
      <c r="AO73" s="34">
        <f t="shared" ref="AO73:AO136" si="14">AM73-AN73</f>
        <v>6</v>
      </c>
      <c r="AP73" s="34">
        <v>6</v>
      </c>
      <c r="AQ73" s="26">
        <v>3</v>
      </c>
      <c r="AR73" s="153">
        <f t="shared" ref="AR73:AR136" si="15">AP73-AQ73</f>
        <v>3</v>
      </c>
    </row>
    <row r="74" spans="2:44">
      <c r="B74" s="10"/>
      <c r="C74" s="17" t="s">
        <v>2</v>
      </c>
      <c r="D74" s="26">
        <v>5196</v>
      </c>
      <c r="E74" s="34">
        <v>2369</v>
      </c>
      <c r="F74" s="38">
        <v>2827</v>
      </c>
      <c r="G74" s="43">
        <v>2083</v>
      </c>
      <c r="H74" s="51">
        <v>5296</v>
      </c>
      <c r="I74" s="62">
        <v>2429</v>
      </c>
      <c r="J74" s="73">
        <v>2867</v>
      </c>
      <c r="K74" s="87">
        <v>2060</v>
      </c>
      <c r="L74" s="101">
        <v>-16</v>
      </c>
      <c r="M74" s="34">
        <v>-7</v>
      </c>
      <c r="N74" s="81">
        <v>-9</v>
      </c>
      <c r="O74" s="38">
        <v>-13</v>
      </c>
      <c r="P74" s="34">
        <v>-8</v>
      </c>
      <c r="Q74" s="38">
        <v>-5</v>
      </c>
      <c r="R74" s="115">
        <v>2</v>
      </c>
      <c r="S74" s="34">
        <v>1</v>
      </c>
      <c r="T74" s="34">
        <f t="shared" si="9"/>
        <v>1</v>
      </c>
      <c r="U74" s="34">
        <v>15</v>
      </c>
      <c r="V74" s="26">
        <v>9</v>
      </c>
      <c r="W74" s="77">
        <f t="shared" si="10"/>
        <v>6</v>
      </c>
      <c r="X74" s="38">
        <v>-3</v>
      </c>
      <c r="Y74" s="34">
        <v>1</v>
      </c>
      <c r="Z74" s="38">
        <v>-4</v>
      </c>
      <c r="AA74" s="131">
        <v>7</v>
      </c>
      <c r="AB74" s="136">
        <f t="shared" si="11"/>
        <v>5</v>
      </c>
      <c r="AC74" s="141">
        <f t="shared" si="11"/>
        <v>2</v>
      </c>
      <c r="AD74" s="34">
        <v>6</v>
      </c>
      <c r="AE74" s="34">
        <v>4</v>
      </c>
      <c r="AF74" s="34">
        <f t="shared" si="8"/>
        <v>2</v>
      </c>
      <c r="AG74" s="34">
        <v>1</v>
      </c>
      <c r="AH74" s="26">
        <v>1</v>
      </c>
      <c r="AI74" s="77">
        <f t="shared" si="12"/>
        <v>0</v>
      </c>
      <c r="AJ74" s="145">
        <v>10</v>
      </c>
      <c r="AK74" s="136">
        <f t="shared" si="13"/>
        <v>4</v>
      </c>
      <c r="AL74" s="145">
        <f t="shared" si="13"/>
        <v>6</v>
      </c>
      <c r="AM74" s="34">
        <v>6</v>
      </c>
      <c r="AN74" s="34">
        <v>3</v>
      </c>
      <c r="AO74" s="34">
        <f t="shared" si="14"/>
        <v>3</v>
      </c>
      <c r="AP74" s="34">
        <v>4</v>
      </c>
      <c r="AQ74" s="26">
        <v>1</v>
      </c>
      <c r="AR74" s="153">
        <f t="shared" si="15"/>
        <v>3</v>
      </c>
    </row>
    <row r="75" spans="2:44">
      <c r="B75" s="10"/>
      <c r="C75" s="17" t="s">
        <v>20</v>
      </c>
      <c r="D75" s="26">
        <v>5187</v>
      </c>
      <c r="E75" s="34">
        <v>2362</v>
      </c>
      <c r="F75" s="38">
        <v>2825</v>
      </c>
      <c r="G75" s="43">
        <v>2080</v>
      </c>
      <c r="H75" s="51">
        <v>5285</v>
      </c>
      <c r="I75" s="62">
        <v>2422</v>
      </c>
      <c r="J75" s="73">
        <v>2863</v>
      </c>
      <c r="K75" s="87">
        <v>2056</v>
      </c>
      <c r="L75" s="101">
        <v>-9</v>
      </c>
      <c r="M75" s="34">
        <v>-7</v>
      </c>
      <c r="N75" s="81">
        <v>-2</v>
      </c>
      <c r="O75" s="38">
        <v>-6</v>
      </c>
      <c r="P75" s="34">
        <v>-3</v>
      </c>
      <c r="Q75" s="38">
        <v>-3</v>
      </c>
      <c r="R75" s="115">
        <v>3</v>
      </c>
      <c r="S75" s="34">
        <v>0</v>
      </c>
      <c r="T75" s="34">
        <f t="shared" si="9"/>
        <v>3</v>
      </c>
      <c r="U75" s="34">
        <v>9</v>
      </c>
      <c r="V75" s="26">
        <v>3</v>
      </c>
      <c r="W75" s="77">
        <f t="shared" si="10"/>
        <v>6</v>
      </c>
      <c r="X75" s="38">
        <v>-3</v>
      </c>
      <c r="Y75" s="34">
        <v>-4</v>
      </c>
      <c r="Z75" s="38">
        <v>1</v>
      </c>
      <c r="AA75" s="131">
        <v>9</v>
      </c>
      <c r="AB75" s="136">
        <f t="shared" si="11"/>
        <v>2</v>
      </c>
      <c r="AC75" s="141">
        <f t="shared" si="11"/>
        <v>7</v>
      </c>
      <c r="AD75" s="34">
        <v>5</v>
      </c>
      <c r="AE75" s="34">
        <v>2</v>
      </c>
      <c r="AF75" s="34">
        <f t="shared" si="8"/>
        <v>3</v>
      </c>
      <c r="AG75" s="34">
        <v>4</v>
      </c>
      <c r="AH75" s="26">
        <v>0</v>
      </c>
      <c r="AI75" s="77">
        <f t="shared" si="12"/>
        <v>4</v>
      </c>
      <c r="AJ75" s="145">
        <v>12</v>
      </c>
      <c r="AK75" s="136">
        <f t="shared" si="13"/>
        <v>6</v>
      </c>
      <c r="AL75" s="145">
        <f t="shared" si="13"/>
        <v>6</v>
      </c>
      <c r="AM75" s="34">
        <v>7</v>
      </c>
      <c r="AN75" s="34">
        <v>2</v>
      </c>
      <c r="AO75" s="34">
        <f t="shared" si="14"/>
        <v>5</v>
      </c>
      <c r="AP75" s="34">
        <v>5</v>
      </c>
      <c r="AQ75" s="26">
        <v>4</v>
      </c>
      <c r="AR75" s="153">
        <f t="shared" si="15"/>
        <v>1</v>
      </c>
    </row>
    <row r="76" spans="2:44">
      <c r="B76" s="10"/>
      <c r="C76" s="17" t="s">
        <v>39</v>
      </c>
      <c r="D76" s="26">
        <v>5282</v>
      </c>
      <c r="E76" s="34">
        <v>2418</v>
      </c>
      <c r="F76" s="38">
        <v>2864</v>
      </c>
      <c r="G76" s="43">
        <v>2055</v>
      </c>
      <c r="H76" s="51">
        <v>5276</v>
      </c>
      <c r="I76" s="62">
        <v>2420</v>
      </c>
      <c r="J76" s="73">
        <v>2856</v>
      </c>
      <c r="K76" s="87">
        <v>2049</v>
      </c>
      <c r="L76" s="101">
        <v>-9</v>
      </c>
      <c r="M76" s="34">
        <v>-2</v>
      </c>
      <c r="N76" s="81">
        <v>-7</v>
      </c>
      <c r="O76" s="38">
        <v>-8</v>
      </c>
      <c r="P76" s="34">
        <v>-3</v>
      </c>
      <c r="Q76" s="38">
        <v>-5</v>
      </c>
      <c r="R76" s="115">
        <v>2</v>
      </c>
      <c r="S76" s="34">
        <v>2</v>
      </c>
      <c r="T76" s="34">
        <f t="shared" si="9"/>
        <v>0</v>
      </c>
      <c r="U76" s="34">
        <v>10</v>
      </c>
      <c r="V76" s="26">
        <v>5</v>
      </c>
      <c r="W76" s="77">
        <f t="shared" si="10"/>
        <v>5</v>
      </c>
      <c r="X76" s="38">
        <v>-1</v>
      </c>
      <c r="Y76" s="34">
        <v>1</v>
      </c>
      <c r="Z76" s="38">
        <v>-2</v>
      </c>
      <c r="AA76" s="131">
        <v>8</v>
      </c>
      <c r="AB76" s="136">
        <f t="shared" si="11"/>
        <v>3</v>
      </c>
      <c r="AC76" s="141">
        <f t="shared" si="11"/>
        <v>5</v>
      </c>
      <c r="AD76" s="34">
        <v>6</v>
      </c>
      <c r="AE76" s="34">
        <v>2</v>
      </c>
      <c r="AF76" s="34">
        <f t="shared" si="8"/>
        <v>4</v>
      </c>
      <c r="AG76" s="34">
        <v>2</v>
      </c>
      <c r="AH76" s="26">
        <v>1</v>
      </c>
      <c r="AI76" s="77">
        <f t="shared" si="12"/>
        <v>1</v>
      </c>
      <c r="AJ76" s="145">
        <v>9</v>
      </c>
      <c r="AK76" s="136">
        <f t="shared" si="13"/>
        <v>2</v>
      </c>
      <c r="AL76" s="145">
        <f t="shared" si="13"/>
        <v>7</v>
      </c>
      <c r="AM76" s="34">
        <v>7</v>
      </c>
      <c r="AN76" s="34">
        <v>2</v>
      </c>
      <c r="AO76" s="34">
        <f t="shared" si="14"/>
        <v>5</v>
      </c>
      <c r="AP76" s="34">
        <v>2</v>
      </c>
      <c r="AQ76" s="26">
        <v>0</v>
      </c>
      <c r="AR76" s="153">
        <f t="shared" si="15"/>
        <v>2</v>
      </c>
    </row>
    <row r="77" spans="2:44">
      <c r="B77" s="10"/>
      <c r="C77" s="17" t="s">
        <v>40</v>
      </c>
      <c r="D77" s="26">
        <v>5272</v>
      </c>
      <c r="E77" s="34">
        <v>2411</v>
      </c>
      <c r="F77" s="38">
        <v>2861</v>
      </c>
      <c r="G77" s="43">
        <v>2053</v>
      </c>
      <c r="H77" s="51">
        <v>5265</v>
      </c>
      <c r="I77" s="62">
        <v>2413</v>
      </c>
      <c r="J77" s="73">
        <v>2852</v>
      </c>
      <c r="K77" s="87">
        <v>2046</v>
      </c>
      <c r="L77" s="101">
        <v>-10</v>
      </c>
      <c r="M77" s="34">
        <v>-7</v>
      </c>
      <c r="N77" s="81">
        <v>-3</v>
      </c>
      <c r="O77" s="38">
        <v>-6</v>
      </c>
      <c r="P77" s="34">
        <v>-4</v>
      </c>
      <c r="Q77" s="38">
        <v>-2</v>
      </c>
      <c r="R77" s="115">
        <v>2</v>
      </c>
      <c r="S77" s="34">
        <v>1</v>
      </c>
      <c r="T77" s="34">
        <f t="shared" si="9"/>
        <v>1</v>
      </c>
      <c r="U77" s="34">
        <v>8</v>
      </c>
      <c r="V77" s="26">
        <v>5</v>
      </c>
      <c r="W77" s="77">
        <f t="shared" si="10"/>
        <v>3</v>
      </c>
      <c r="X77" s="38">
        <v>-4</v>
      </c>
      <c r="Y77" s="34">
        <v>-3</v>
      </c>
      <c r="Z77" s="38">
        <v>-1</v>
      </c>
      <c r="AA77" s="131">
        <v>5</v>
      </c>
      <c r="AB77" s="136">
        <f t="shared" si="11"/>
        <v>4</v>
      </c>
      <c r="AC77" s="141">
        <f t="shared" si="11"/>
        <v>1</v>
      </c>
      <c r="AD77" s="34">
        <v>4</v>
      </c>
      <c r="AE77" s="34">
        <v>3</v>
      </c>
      <c r="AF77" s="34">
        <f t="shared" si="8"/>
        <v>1</v>
      </c>
      <c r="AG77" s="34">
        <v>1</v>
      </c>
      <c r="AH77" s="26">
        <v>1</v>
      </c>
      <c r="AI77" s="77">
        <f t="shared" si="12"/>
        <v>0</v>
      </c>
      <c r="AJ77" s="145">
        <v>9</v>
      </c>
      <c r="AK77" s="136">
        <f t="shared" si="13"/>
        <v>7</v>
      </c>
      <c r="AL77" s="145">
        <f t="shared" si="13"/>
        <v>2</v>
      </c>
      <c r="AM77" s="34">
        <v>3</v>
      </c>
      <c r="AN77" s="34">
        <v>2</v>
      </c>
      <c r="AO77" s="34">
        <f t="shared" si="14"/>
        <v>1</v>
      </c>
      <c r="AP77" s="34">
        <v>6</v>
      </c>
      <c r="AQ77" s="26">
        <v>5</v>
      </c>
      <c r="AR77" s="153">
        <f t="shared" si="15"/>
        <v>1</v>
      </c>
    </row>
    <row r="78" spans="2:44" ht="19.5">
      <c r="B78" s="11"/>
      <c r="C78" s="18" t="s">
        <v>31</v>
      </c>
      <c r="D78" s="27">
        <v>5267</v>
      </c>
      <c r="E78" s="35">
        <v>2409</v>
      </c>
      <c r="F78" s="27">
        <v>2858</v>
      </c>
      <c r="G78" s="44">
        <v>2053</v>
      </c>
      <c r="H78" s="52">
        <v>5259</v>
      </c>
      <c r="I78" s="63">
        <v>2411</v>
      </c>
      <c r="J78" s="74">
        <v>2848</v>
      </c>
      <c r="K78" s="88">
        <v>2046</v>
      </c>
      <c r="L78" s="102">
        <v>-5</v>
      </c>
      <c r="M78" s="35">
        <v>-2</v>
      </c>
      <c r="N78" s="82">
        <v>-3</v>
      </c>
      <c r="O78" s="27">
        <v>-13</v>
      </c>
      <c r="P78" s="35">
        <v>-7</v>
      </c>
      <c r="Q78" s="27">
        <v>-6</v>
      </c>
      <c r="R78" s="116">
        <v>1</v>
      </c>
      <c r="S78" s="35">
        <v>0</v>
      </c>
      <c r="T78" s="35">
        <f t="shared" si="9"/>
        <v>1</v>
      </c>
      <c r="U78" s="35">
        <v>14</v>
      </c>
      <c r="V78" s="27">
        <v>7</v>
      </c>
      <c r="W78" s="78">
        <f t="shared" si="10"/>
        <v>7</v>
      </c>
      <c r="X78" s="27">
        <v>8</v>
      </c>
      <c r="Y78" s="35">
        <v>5</v>
      </c>
      <c r="Z78" s="27">
        <v>3</v>
      </c>
      <c r="AA78" s="132">
        <v>12</v>
      </c>
      <c r="AB78" s="137">
        <f t="shared" si="11"/>
        <v>6</v>
      </c>
      <c r="AC78" s="142">
        <f t="shared" si="11"/>
        <v>6</v>
      </c>
      <c r="AD78" s="35">
        <v>6</v>
      </c>
      <c r="AE78" s="35">
        <v>2</v>
      </c>
      <c r="AF78" s="35">
        <f t="shared" si="8"/>
        <v>4</v>
      </c>
      <c r="AG78" s="35">
        <v>6</v>
      </c>
      <c r="AH78" s="27">
        <v>4</v>
      </c>
      <c r="AI78" s="78">
        <f t="shared" si="12"/>
        <v>2</v>
      </c>
      <c r="AJ78" s="142">
        <v>4</v>
      </c>
      <c r="AK78" s="137">
        <f t="shared" si="13"/>
        <v>1</v>
      </c>
      <c r="AL78" s="142">
        <f t="shared" si="13"/>
        <v>3</v>
      </c>
      <c r="AM78" s="35">
        <v>1</v>
      </c>
      <c r="AN78" s="35">
        <v>0</v>
      </c>
      <c r="AO78" s="35">
        <f t="shared" si="14"/>
        <v>1</v>
      </c>
      <c r="AP78" s="35">
        <v>3</v>
      </c>
      <c r="AQ78" s="27">
        <v>1</v>
      </c>
      <c r="AR78" s="154">
        <f t="shared" si="15"/>
        <v>2</v>
      </c>
    </row>
    <row r="79" spans="2:44">
      <c r="B79" s="10" t="s">
        <v>89</v>
      </c>
      <c r="C79" s="17" t="s">
        <v>33</v>
      </c>
      <c r="D79" s="26">
        <v>5250</v>
      </c>
      <c r="E79" s="34">
        <v>2403</v>
      </c>
      <c r="F79" s="38">
        <v>2847</v>
      </c>
      <c r="G79" s="43">
        <v>2054</v>
      </c>
      <c r="H79" s="51">
        <v>5242</v>
      </c>
      <c r="I79" s="62">
        <v>2405</v>
      </c>
      <c r="J79" s="73">
        <v>2837</v>
      </c>
      <c r="K79" s="87">
        <v>2046</v>
      </c>
      <c r="L79" s="101">
        <v>-17</v>
      </c>
      <c r="M79" s="34">
        <v>-6</v>
      </c>
      <c r="N79" s="81">
        <v>-11</v>
      </c>
      <c r="O79" s="38">
        <v>-18</v>
      </c>
      <c r="P79" s="34">
        <v>-8</v>
      </c>
      <c r="Q79" s="38">
        <v>-10</v>
      </c>
      <c r="R79" s="115">
        <v>0</v>
      </c>
      <c r="S79" s="34">
        <v>0</v>
      </c>
      <c r="T79" s="34">
        <f t="shared" si="9"/>
        <v>0</v>
      </c>
      <c r="U79" s="34">
        <v>18</v>
      </c>
      <c r="V79" s="26">
        <v>8</v>
      </c>
      <c r="W79" s="77">
        <f t="shared" si="10"/>
        <v>10</v>
      </c>
      <c r="X79" s="38">
        <v>1</v>
      </c>
      <c r="Y79" s="34">
        <v>2</v>
      </c>
      <c r="Z79" s="38">
        <v>-1</v>
      </c>
      <c r="AA79" s="131">
        <v>11</v>
      </c>
      <c r="AB79" s="136">
        <f t="shared" si="11"/>
        <v>5</v>
      </c>
      <c r="AC79" s="141">
        <f t="shared" si="11"/>
        <v>6</v>
      </c>
      <c r="AD79" s="34">
        <v>9</v>
      </c>
      <c r="AE79" s="34">
        <v>3</v>
      </c>
      <c r="AF79" s="34">
        <f t="shared" si="8"/>
        <v>6</v>
      </c>
      <c r="AG79" s="34">
        <v>2</v>
      </c>
      <c r="AH79" s="26">
        <v>2</v>
      </c>
      <c r="AI79" s="77">
        <f t="shared" si="12"/>
        <v>0</v>
      </c>
      <c r="AJ79" s="145">
        <v>10</v>
      </c>
      <c r="AK79" s="136">
        <f t="shared" si="13"/>
        <v>3</v>
      </c>
      <c r="AL79" s="145">
        <f t="shared" si="13"/>
        <v>7</v>
      </c>
      <c r="AM79" s="34">
        <v>4</v>
      </c>
      <c r="AN79" s="34">
        <v>2</v>
      </c>
      <c r="AO79" s="34">
        <f t="shared" si="14"/>
        <v>2</v>
      </c>
      <c r="AP79" s="34">
        <v>6</v>
      </c>
      <c r="AQ79" s="26">
        <v>1</v>
      </c>
      <c r="AR79" s="155">
        <f t="shared" si="15"/>
        <v>5</v>
      </c>
    </row>
    <row r="80" spans="2:44">
      <c r="B80" s="10"/>
      <c r="C80" s="17" t="s">
        <v>35</v>
      </c>
      <c r="D80" s="26">
        <v>5251</v>
      </c>
      <c r="E80" s="34">
        <v>2405</v>
      </c>
      <c r="F80" s="38">
        <v>2846</v>
      </c>
      <c r="G80" s="43">
        <v>2053</v>
      </c>
      <c r="H80" s="51">
        <v>5242</v>
      </c>
      <c r="I80" s="62">
        <v>2407</v>
      </c>
      <c r="J80" s="73">
        <v>2835</v>
      </c>
      <c r="K80" s="87">
        <v>2045</v>
      </c>
      <c r="L80" s="101">
        <v>1</v>
      </c>
      <c r="M80" s="34">
        <v>2</v>
      </c>
      <c r="N80" s="81">
        <v>-1</v>
      </c>
      <c r="O80" s="38">
        <v>-6</v>
      </c>
      <c r="P80" s="34">
        <v>-2</v>
      </c>
      <c r="Q80" s="38">
        <v>-4</v>
      </c>
      <c r="R80" s="115">
        <v>3</v>
      </c>
      <c r="S80" s="34">
        <v>1</v>
      </c>
      <c r="T80" s="34">
        <f t="shared" si="9"/>
        <v>2</v>
      </c>
      <c r="U80" s="34">
        <v>9</v>
      </c>
      <c r="V80" s="26">
        <v>3</v>
      </c>
      <c r="W80" s="77">
        <f t="shared" si="10"/>
        <v>6</v>
      </c>
      <c r="X80" s="38">
        <v>7</v>
      </c>
      <c r="Y80" s="34">
        <v>4</v>
      </c>
      <c r="Z80" s="38">
        <v>3</v>
      </c>
      <c r="AA80" s="131">
        <v>12</v>
      </c>
      <c r="AB80" s="136">
        <f t="shared" si="11"/>
        <v>7</v>
      </c>
      <c r="AC80" s="141">
        <f t="shared" si="11"/>
        <v>5</v>
      </c>
      <c r="AD80" s="34">
        <v>0</v>
      </c>
      <c r="AE80" s="34">
        <v>0</v>
      </c>
      <c r="AF80" s="34">
        <f t="shared" si="8"/>
        <v>0</v>
      </c>
      <c r="AG80" s="34">
        <v>12</v>
      </c>
      <c r="AH80" s="26">
        <v>7</v>
      </c>
      <c r="AI80" s="77">
        <f t="shared" si="12"/>
        <v>5</v>
      </c>
      <c r="AJ80" s="145">
        <v>5</v>
      </c>
      <c r="AK80" s="136">
        <f t="shared" si="13"/>
        <v>3</v>
      </c>
      <c r="AL80" s="145">
        <f t="shared" si="13"/>
        <v>2</v>
      </c>
      <c r="AM80" s="34">
        <v>2</v>
      </c>
      <c r="AN80" s="34">
        <v>2</v>
      </c>
      <c r="AO80" s="34">
        <f t="shared" si="14"/>
        <v>0</v>
      </c>
      <c r="AP80" s="34">
        <v>3</v>
      </c>
      <c r="AQ80" s="26">
        <v>1</v>
      </c>
      <c r="AR80" s="153">
        <f t="shared" si="15"/>
        <v>2</v>
      </c>
    </row>
    <row r="81" spans="2:44">
      <c r="B81" s="10"/>
      <c r="C81" s="17" t="s">
        <v>1</v>
      </c>
      <c r="D81" s="26">
        <v>5234</v>
      </c>
      <c r="E81" s="34">
        <v>2391</v>
      </c>
      <c r="F81" s="38">
        <v>2843</v>
      </c>
      <c r="G81" s="43">
        <v>2051</v>
      </c>
      <c r="H81" s="51">
        <v>5225</v>
      </c>
      <c r="I81" s="62">
        <v>2393</v>
      </c>
      <c r="J81" s="73">
        <v>2832</v>
      </c>
      <c r="K81" s="87">
        <v>2042</v>
      </c>
      <c r="L81" s="101">
        <v>-17</v>
      </c>
      <c r="M81" s="34">
        <v>-14</v>
      </c>
      <c r="N81" s="81">
        <v>-3</v>
      </c>
      <c r="O81" s="38">
        <v>-7</v>
      </c>
      <c r="P81" s="34">
        <v>-5</v>
      </c>
      <c r="Q81" s="38">
        <v>-2</v>
      </c>
      <c r="R81" s="115">
        <v>2</v>
      </c>
      <c r="S81" s="34">
        <v>1</v>
      </c>
      <c r="T81" s="34">
        <f t="shared" si="9"/>
        <v>1</v>
      </c>
      <c r="U81" s="34">
        <v>9</v>
      </c>
      <c r="V81" s="26">
        <v>6</v>
      </c>
      <c r="W81" s="77">
        <f t="shared" si="10"/>
        <v>3</v>
      </c>
      <c r="X81" s="38">
        <v>-10</v>
      </c>
      <c r="Y81" s="34">
        <v>-9</v>
      </c>
      <c r="Z81" s="38">
        <v>-1</v>
      </c>
      <c r="AA81" s="131">
        <v>3</v>
      </c>
      <c r="AB81" s="136">
        <f t="shared" si="11"/>
        <v>1</v>
      </c>
      <c r="AC81" s="141">
        <f t="shared" si="11"/>
        <v>2</v>
      </c>
      <c r="AD81" s="34">
        <v>3</v>
      </c>
      <c r="AE81" s="34">
        <v>1</v>
      </c>
      <c r="AF81" s="34">
        <f t="shared" si="8"/>
        <v>2</v>
      </c>
      <c r="AG81" s="34">
        <v>0</v>
      </c>
      <c r="AH81" s="26">
        <v>0</v>
      </c>
      <c r="AI81" s="77">
        <f t="shared" si="12"/>
        <v>0</v>
      </c>
      <c r="AJ81" s="145">
        <v>13</v>
      </c>
      <c r="AK81" s="136">
        <f t="shared" si="13"/>
        <v>10</v>
      </c>
      <c r="AL81" s="145">
        <f t="shared" si="13"/>
        <v>3</v>
      </c>
      <c r="AM81" s="34">
        <v>10</v>
      </c>
      <c r="AN81" s="34">
        <v>7</v>
      </c>
      <c r="AO81" s="34">
        <f t="shared" si="14"/>
        <v>3</v>
      </c>
      <c r="AP81" s="34">
        <v>3</v>
      </c>
      <c r="AQ81" s="26">
        <v>3</v>
      </c>
      <c r="AR81" s="153">
        <f t="shared" si="15"/>
        <v>0</v>
      </c>
    </row>
    <row r="82" spans="2:44">
      <c r="B82" s="10"/>
      <c r="C82" s="17" t="s">
        <v>36</v>
      </c>
      <c r="D82" s="26">
        <v>5231</v>
      </c>
      <c r="E82" s="34">
        <v>2395</v>
      </c>
      <c r="F82" s="38">
        <v>2836</v>
      </c>
      <c r="G82" s="43">
        <v>2050</v>
      </c>
      <c r="H82" s="51">
        <v>5222</v>
      </c>
      <c r="I82" s="62">
        <v>2398</v>
      </c>
      <c r="J82" s="73">
        <v>2824</v>
      </c>
      <c r="K82" s="87">
        <v>2041</v>
      </c>
      <c r="L82" s="101">
        <v>-3</v>
      </c>
      <c r="M82" s="34">
        <v>4</v>
      </c>
      <c r="N82" s="81">
        <v>-7</v>
      </c>
      <c r="O82" s="38">
        <v>-4</v>
      </c>
      <c r="P82" s="34">
        <v>-3</v>
      </c>
      <c r="Q82" s="38">
        <v>-1</v>
      </c>
      <c r="R82" s="115">
        <v>2</v>
      </c>
      <c r="S82" s="34">
        <v>1</v>
      </c>
      <c r="T82" s="34">
        <f t="shared" si="9"/>
        <v>1</v>
      </c>
      <c r="U82" s="34">
        <v>6</v>
      </c>
      <c r="V82" s="26">
        <v>4</v>
      </c>
      <c r="W82" s="77">
        <f t="shared" si="10"/>
        <v>2</v>
      </c>
      <c r="X82" s="38">
        <v>1</v>
      </c>
      <c r="Y82" s="34">
        <v>7</v>
      </c>
      <c r="Z82" s="38">
        <v>-6</v>
      </c>
      <c r="AA82" s="131">
        <v>30</v>
      </c>
      <c r="AB82" s="136">
        <f t="shared" si="11"/>
        <v>17</v>
      </c>
      <c r="AC82" s="141">
        <f t="shared" si="11"/>
        <v>13</v>
      </c>
      <c r="AD82" s="34">
        <v>13</v>
      </c>
      <c r="AE82" s="34">
        <v>9</v>
      </c>
      <c r="AF82" s="34">
        <f t="shared" si="8"/>
        <v>4</v>
      </c>
      <c r="AG82" s="34">
        <v>17</v>
      </c>
      <c r="AH82" s="26">
        <v>8</v>
      </c>
      <c r="AI82" s="77">
        <f t="shared" si="12"/>
        <v>9</v>
      </c>
      <c r="AJ82" s="145">
        <v>29</v>
      </c>
      <c r="AK82" s="136">
        <f t="shared" si="13"/>
        <v>10</v>
      </c>
      <c r="AL82" s="145">
        <f t="shared" si="13"/>
        <v>19</v>
      </c>
      <c r="AM82" s="34">
        <v>20</v>
      </c>
      <c r="AN82" s="34">
        <v>6</v>
      </c>
      <c r="AO82" s="34">
        <f t="shared" si="14"/>
        <v>14</v>
      </c>
      <c r="AP82" s="34">
        <v>9</v>
      </c>
      <c r="AQ82" s="26">
        <v>4</v>
      </c>
      <c r="AR82" s="153">
        <f t="shared" si="15"/>
        <v>5</v>
      </c>
    </row>
    <row r="83" spans="2:44">
      <c r="B83" s="10"/>
      <c r="C83" s="17" t="s">
        <v>37</v>
      </c>
      <c r="D83" s="26">
        <v>5228</v>
      </c>
      <c r="E83" s="34">
        <v>2398</v>
      </c>
      <c r="F83" s="38">
        <v>2830</v>
      </c>
      <c r="G83" s="43">
        <v>2052</v>
      </c>
      <c r="H83" s="51">
        <v>5218</v>
      </c>
      <c r="I83" s="62">
        <v>2401</v>
      </c>
      <c r="J83" s="73">
        <v>2817</v>
      </c>
      <c r="K83" s="87">
        <v>2042</v>
      </c>
      <c r="L83" s="101">
        <v>-3</v>
      </c>
      <c r="M83" s="34">
        <v>3</v>
      </c>
      <c r="N83" s="81">
        <v>-6</v>
      </c>
      <c r="O83" s="38">
        <v>-12</v>
      </c>
      <c r="P83" s="34">
        <v>-7</v>
      </c>
      <c r="Q83" s="38">
        <v>-5</v>
      </c>
      <c r="R83" s="115">
        <v>2</v>
      </c>
      <c r="S83" s="34">
        <v>0</v>
      </c>
      <c r="T83" s="34">
        <f t="shared" si="9"/>
        <v>2</v>
      </c>
      <c r="U83" s="34">
        <v>14</v>
      </c>
      <c r="V83" s="26">
        <v>7</v>
      </c>
      <c r="W83" s="77">
        <f t="shared" si="10"/>
        <v>7</v>
      </c>
      <c r="X83" s="38">
        <v>9</v>
      </c>
      <c r="Y83" s="34">
        <v>10</v>
      </c>
      <c r="Z83" s="38">
        <v>-1</v>
      </c>
      <c r="AA83" s="131">
        <v>32</v>
      </c>
      <c r="AB83" s="136">
        <f t="shared" si="11"/>
        <v>19</v>
      </c>
      <c r="AC83" s="141">
        <f t="shared" si="11"/>
        <v>13</v>
      </c>
      <c r="AD83" s="34">
        <v>20</v>
      </c>
      <c r="AE83" s="34">
        <v>12</v>
      </c>
      <c r="AF83" s="34">
        <f t="shared" si="8"/>
        <v>8</v>
      </c>
      <c r="AG83" s="34">
        <v>12</v>
      </c>
      <c r="AH83" s="26">
        <v>7</v>
      </c>
      <c r="AI83" s="77">
        <f t="shared" si="12"/>
        <v>5</v>
      </c>
      <c r="AJ83" s="145">
        <v>23</v>
      </c>
      <c r="AK83" s="136">
        <f t="shared" si="13"/>
        <v>9</v>
      </c>
      <c r="AL83" s="145">
        <f t="shared" si="13"/>
        <v>14</v>
      </c>
      <c r="AM83" s="34">
        <v>7</v>
      </c>
      <c r="AN83" s="34">
        <v>4</v>
      </c>
      <c r="AO83" s="34">
        <f t="shared" si="14"/>
        <v>3</v>
      </c>
      <c r="AP83" s="34">
        <v>16</v>
      </c>
      <c r="AQ83" s="26">
        <v>5</v>
      </c>
      <c r="AR83" s="153">
        <f t="shared" si="15"/>
        <v>11</v>
      </c>
    </row>
    <row r="84" spans="2:44">
      <c r="B84" s="10"/>
      <c r="C84" s="17" t="s">
        <v>38</v>
      </c>
      <c r="D84" s="26">
        <v>5228</v>
      </c>
      <c r="E84" s="34">
        <v>2395</v>
      </c>
      <c r="F84" s="38">
        <v>2833</v>
      </c>
      <c r="G84" s="43">
        <v>2058</v>
      </c>
      <c r="H84" s="51">
        <v>5218</v>
      </c>
      <c r="I84" s="62">
        <v>2398</v>
      </c>
      <c r="J84" s="73">
        <v>2820</v>
      </c>
      <c r="K84" s="87">
        <v>2048</v>
      </c>
      <c r="L84" s="101">
        <v>0</v>
      </c>
      <c r="M84" s="34">
        <v>-3</v>
      </c>
      <c r="N84" s="81">
        <v>3</v>
      </c>
      <c r="O84" s="38">
        <v>-4</v>
      </c>
      <c r="P84" s="34">
        <v>-1</v>
      </c>
      <c r="Q84" s="38">
        <v>-3</v>
      </c>
      <c r="R84" s="115">
        <v>0</v>
      </c>
      <c r="S84" s="34">
        <v>0</v>
      </c>
      <c r="T84" s="34">
        <f t="shared" si="9"/>
        <v>0</v>
      </c>
      <c r="U84" s="34">
        <v>4</v>
      </c>
      <c r="V84" s="26">
        <v>1</v>
      </c>
      <c r="W84" s="77">
        <f t="shared" si="10"/>
        <v>3</v>
      </c>
      <c r="X84" s="38">
        <v>4</v>
      </c>
      <c r="Y84" s="34">
        <v>-2</v>
      </c>
      <c r="Z84" s="38">
        <v>6</v>
      </c>
      <c r="AA84" s="131">
        <v>13</v>
      </c>
      <c r="AB84" s="136">
        <f t="shared" si="11"/>
        <v>4</v>
      </c>
      <c r="AC84" s="141">
        <f t="shared" si="11"/>
        <v>9</v>
      </c>
      <c r="AD84" s="34">
        <v>2</v>
      </c>
      <c r="AE84" s="34">
        <v>0</v>
      </c>
      <c r="AF84" s="34">
        <f t="shared" si="8"/>
        <v>2</v>
      </c>
      <c r="AG84" s="34">
        <v>11</v>
      </c>
      <c r="AH84" s="26">
        <v>4</v>
      </c>
      <c r="AI84" s="77">
        <f t="shared" si="12"/>
        <v>7</v>
      </c>
      <c r="AJ84" s="145">
        <v>9</v>
      </c>
      <c r="AK84" s="136">
        <f t="shared" si="13"/>
        <v>6</v>
      </c>
      <c r="AL84" s="145">
        <f t="shared" si="13"/>
        <v>3</v>
      </c>
      <c r="AM84" s="34">
        <v>3</v>
      </c>
      <c r="AN84" s="34">
        <v>3</v>
      </c>
      <c r="AO84" s="34">
        <f t="shared" si="14"/>
        <v>0</v>
      </c>
      <c r="AP84" s="34">
        <v>6</v>
      </c>
      <c r="AQ84" s="26">
        <v>3</v>
      </c>
      <c r="AR84" s="153">
        <f t="shared" si="15"/>
        <v>3</v>
      </c>
    </row>
    <row r="85" spans="2:44">
      <c r="B85" s="10"/>
      <c r="C85" s="17" t="s">
        <v>3</v>
      </c>
      <c r="D85" s="26">
        <v>5220</v>
      </c>
      <c r="E85" s="34">
        <v>2392</v>
      </c>
      <c r="F85" s="38">
        <v>2828</v>
      </c>
      <c r="G85" s="43">
        <v>2059</v>
      </c>
      <c r="H85" s="51">
        <v>5209</v>
      </c>
      <c r="I85" s="62">
        <v>2395</v>
      </c>
      <c r="J85" s="73">
        <v>2814</v>
      </c>
      <c r="K85" s="87">
        <v>2048</v>
      </c>
      <c r="L85" s="101">
        <v>-8</v>
      </c>
      <c r="M85" s="34">
        <v>-3</v>
      </c>
      <c r="N85" s="81">
        <v>-5</v>
      </c>
      <c r="O85" s="38">
        <v>-8</v>
      </c>
      <c r="P85" s="34">
        <v>-5</v>
      </c>
      <c r="Q85" s="38">
        <v>-3</v>
      </c>
      <c r="R85" s="115">
        <v>0</v>
      </c>
      <c r="S85" s="34">
        <v>0</v>
      </c>
      <c r="T85" s="34">
        <f t="shared" si="9"/>
        <v>0</v>
      </c>
      <c r="U85" s="34">
        <v>8</v>
      </c>
      <c r="V85" s="26">
        <v>5</v>
      </c>
      <c r="W85" s="77">
        <f t="shared" si="10"/>
        <v>3</v>
      </c>
      <c r="X85" s="38">
        <v>0</v>
      </c>
      <c r="Y85" s="34">
        <v>2</v>
      </c>
      <c r="Z85" s="38">
        <v>-2</v>
      </c>
      <c r="AA85" s="131">
        <v>7</v>
      </c>
      <c r="AB85" s="136">
        <f t="shared" si="11"/>
        <v>6</v>
      </c>
      <c r="AC85" s="141">
        <f t="shared" si="11"/>
        <v>1</v>
      </c>
      <c r="AD85" s="34">
        <v>4</v>
      </c>
      <c r="AE85" s="34">
        <v>4</v>
      </c>
      <c r="AF85" s="34">
        <f t="shared" si="8"/>
        <v>0</v>
      </c>
      <c r="AG85" s="34">
        <v>3</v>
      </c>
      <c r="AH85" s="26">
        <v>2</v>
      </c>
      <c r="AI85" s="77">
        <f t="shared" si="12"/>
        <v>1</v>
      </c>
      <c r="AJ85" s="145">
        <v>7</v>
      </c>
      <c r="AK85" s="136">
        <f t="shared" si="13"/>
        <v>4</v>
      </c>
      <c r="AL85" s="145">
        <f t="shared" si="13"/>
        <v>3</v>
      </c>
      <c r="AM85" s="34">
        <v>3</v>
      </c>
      <c r="AN85" s="34">
        <v>2</v>
      </c>
      <c r="AO85" s="34">
        <f t="shared" si="14"/>
        <v>1</v>
      </c>
      <c r="AP85" s="34">
        <v>4</v>
      </c>
      <c r="AQ85" s="26">
        <v>2</v>
      </c>
      <c r="AR85" s="153">
        <f t="shared" si="15"/>
        <v>2</v>
      </c>
    </row>
    <row r="86" spans="2:44">
      <c r="B86" s="10"/>
      <c r="C86" s="17" t="s">
        <v>2</v>
      </c>
      <c r="D86" s="26">
        <v>5206</v>
      </c>
      <c r="E86" s="34">
        <v>2385</v>
      </c>
      <c r="F86" s="38">
        <v>2821</v>
      </c>
      <c r="G86" s="43">
        <v>2060</v>
      </c>
      <c r="H86" s="51">
        <v>5194</v>
      </c>
      <c r="I86" s="62">
        <v>2388</v>
      </c>
      <c r="J86" s="73">
        <v>2806</v>
      </c>
      <c r="K86" s="87">
        <v>2049</v>
      </c>
      <c r="L86" s="101">
        <v>-14</v>
      </c>
      <c r="M86" s="34">
        <v>-7</v>
      </c>
      <c r="N86" s="81">
        <v>-7</v>
      </c>
      <c r="O86" s="38">
        <v>-11</v>
      </c>
      <c r="P86" s="34">
        <v>-5</v>
      </c>
      <c r="Q86" s="38">
        <v>-6</v>
      </c>
      <c r="R86" s="115">
        <v>1</v>
      </c>
      <c r="S86" s="34">
        <v>1</v>
      </c>
      <c r="T86" s="34">
        <f t="shared" si="9"/>
        <v>0</v>
      </c>
      <c r="U86" s="34">
        <v>12</v>
      </c>
      <c r="V86" s="26">
        <v>6</v>
      </c>
      <c r="W86" s="77">
        <f t="shared" si="10"/>
        <v>6</v>
      </c>
      <c r="X86" s="38">
        <v>-3</v>
      </c>
      <c r="Y86" s="34">
        <v>-2</v>
      </c>
      <c r="Z86" s="38">
        <v>-1</v>
      </c>
      <c r="AA86" s="131">
        <v>3</v>
      </c>
      <c r="AB86" s="136">
        <f t="shared" si="11"/>
        <v>2</v>
      </c>
      <c r="AC86" s="141">
        <f t="shared" si="11"/>
        <v>1</v>
      </c>
      <c r="AD86" s="34">
        <v>1</v>
      </c>
      <c r="AE86" s="34">
        <v>1</v>
      </c>
      <c r="AF86" s="34">
        <f t="shared" si="8"/>
        <v>0</v>
      </c>
      <c r="AG86" s="34">
        <v>2</v>
      </c>
      <c r="AH86" s="26">
        <v>1</v>
      </c>
      <c r="AI86" s="77">
        <f t="shared" si="12"/>
        <v>1</v>
      </c>
      <c r="AJ86" s="145">
        <v>6</v>
      </c>
      <c r="AK86" s="136">
        <f t="shared" si="13"/>
        <v>4</v>
      </c>
      <c r="AL86" s="145">
        <f t="shared" si="13"/>
        <v>2</v>
      </c>
      <c r="AM86" s="34">
        <v>0</v>
      </c>
      <c r="AN86" s="34">
        <v>0</v>
      </c>
      <c r="AO86" s="34">
        <f t="shared" si="14"/>
        <v>0</v>
      </c>
      <c r="AP86" s="34">
        <v>6</v>
      </c>
      <c r="AQ86" s="26">
        <v>4</v>
      </c>
      <c r="AR86" s="153">
        <f t="shared" si="15"/>
        <v>2</v>
      </c>
    </row>
    <row r="87" spans="2:44">
      <c r="B87" s="10"/>
      <c r="C87" s="17" t="s">
        <v>20</v>
      </c>
      <c r="D87" s="26">
        <v>5194</v>
      </c>
      <c r="E87" s="34">
        <v>2384</v>
      </c>
      <c r="F87" s="38">
        <v>2810</v>
      </c>
      <c r="G87" s="43">
        <v>2055</v>
      </c>
      <c r="H87" s="51">
        <v>5183</v>
      </c>
      <c r="I87" s="62">
        <v>2388</v>
      </c>
      <c r="J87" s="73">
        <v>2795</v>
      </c>
      <c r="K87" s="87">
        <v>2043</v>
      </c>
      <c r="L87" s="101">
        <v>-12</v>
      </c>
      <c r="M87" s="34">
        <v>-1</v>
      </c>
      <c r="N87" s="81">
        <v>-11</v>
      </c>
      <c r="O87" s="38">
        <v>-9</v>
      </c>
      <c r="P87" s="34">
        <v>-1</v>
      </c>
      <c r="Q87" s="38">
        <v>-8</v>
      </c>
      <c r="R87" s="115">
        <v>3</v>
      </c>
      <c r="S87" s="34">
        <v>2</v>
      </c>
      <c r="T87" s="34">
        <f t="shared" si="9"/>
        <v>1</v>
      </c>
      <c r="U87" s="34">
        <v>12</v>
      </c>
      <c r="V87" s="26">
        <v>3</v>
      </c>
      <c r="W87" s="77">
        <f t="shared" si="10"/>
        <v>9</v>
      </c>
      <c r="X87" s="38">
        <v>-3</v>
      </c>
      <c r="Y87" s="34">
        <v>0</v>
      </c>
      <c r="Z87" s="38">
        <v>-3</v>
      </c>
      <c r="AA87" s="131">
        <v>4</v>
      </c>
      <c r="AB87" s="136">
        <f t="shared" si="11"/>
        <v>3</v>
      </c>
      <c r="AC87" s="141">
        <f t="shared" si="11"/>
        <v>1</v>
      </c>
      <c r="AD87" s="34">
        <v>3</v>
      </c>
      <c r="AE87" s="34">
        <v>2</v>
      </c>
      <c r="AF87" s="34">
        <f t="shared" si="8"/>
        <v>1</v>
      </c>
      <c r="AG87" s="34">
        <v>1</v>
      </c>
      <c r="AH87" s="26">
        <v>1</v>
      </c>
      <c r="AI87" s="77">
        <f t="shared" si="12"/>
        <v>0</v>
      </c>
      <c r="AJ87" s="145">
        <v>7</v>
      </c>
      <c r="AK87" s="136">
        <f t="shared" si="13"/>
        <v>3</v>
      </c>
      <c r="AL87" s="145">
        <f t="shared" si="13"/>
        <v>4</v>
      </c>
      <c r="AM87" s="34">
        <v>3</v>
      </c>
      <c r="AN87" s="34">
        <v>1</v>
      </c>
      <c r="AO87" s="34">
        <f t="shared" si="14"/>
        <v>2</v>
      </c>
      <c r="AP87" s="34">
        <v>4</v>
      </c>
      <c r="AQ87" s="26">
        <v>2</v>
      </c>
      <c r="AR87" s="153">
        <f t="shared" si="15"/>
        <v>2</v>
      </c>
    </row>
    <row r="88" spans="2:44">
      <c r="B88" s="10"/>
      <c r="C88" s="17" t="s">
        <v>39</v>
      </c>
      <c r="D88" s="26">
        <v>5192</v>
      </c>
      <c r="E88" s="34">
        <v>2383</v>
      </c>
      <c r="F88" s="38">
        <v>2809</v>
      </c>
      <c r="G88" s="43">
        <v>2054</v>
      </c>
      <c r="H88" s="51">
        <v>5180</v>
      </c>
      <c r="I88" s="62">
        <v>2387</v>
      </c>
      <c r="J88" s="73">
        <v>2793</v>
      </c>
      <c r="K88" s="87">
        <v>2042</v>
      </c>
      <c r="L88" s="101">
        <v>-2</v>
      </c>
      <c r="M88" s="34">
        <v>-1</v>
      </c>
      <c r="N88" s="81">
        <v>-1</v>
      </c>
      <c r="O88" s="38">
        <v>-3</v>
      </c>
      <c r="P88" s="34">
        <v>-2</v>
      </c>
      <c r="Q88" s="38">
        <v>-1</v>
      </c>
      <c r="R88" s="115">
        <v>2</v>
      </c>
      <c r="S88" s="34">
        <v>1</v>
      </c>
      <c r="T88" s="34">
        <f t="shared" si="9"/>
        <v>1</v>
      </c>
      <c r="U88" s="34">
        <v>5</v>
      </c>
      <c r="V88" s="26">
        <v>3</v>
      </c>
      <c r="W88" s="77">
        <f t="shared" si="10"/>
        <v>2</v>
      </c>
      <c r="X88" s="38">
        <v>1</v>
      </c>
      <c r="Y88" s="34">
        <v>1</v>
      </c>
      <c r="Z88" s="38">
        <v>0</v>
      </c>
      <c r="AA88" s="131">
        <v>5</v>
      </c>
      <c r="AB88" s="136">
        <f t="shared" si="11"/>
        <v>2</v>
      </c>
      <c r="AC88" s="141">
        <f t="shared" si="11"/>
        <v>3</v>
      </c>
      <c r="AD88" s="34">
        <v>4</v>
      </c>
      <c r="AE88" s="34">
        <v>1</v>
      </c>
      <c r="AF88" s="34">
        <f t="shared" si="8"/>
        <v>3</v>
      </c>
      <c r="AG88" s="34">
        <v>1</v>
      </c>
      <c r="AH88" s="26">
        <v>1</v>
      </c>
      <c r="AI88" s="77">
        <f t="shared" si="12"/>
        <v>0</v>
      </c>
      <c r="AJ88" s="145">
        <v>4</v>
      </c>
      <c r="AK88" s="136">
        <f t="shared" si="13"/>
        <v>1</v>
      </c>
      <c r="AL88" s="145">
        <f t="shared" si="13"/>
        <v>3</v>
      </c>
      <c r="AM88" s="34">
        <v>1</v>
      </c>
      <c r="AN88" s="34">
        <v>0</v>
      </c>
      <c r="AO88" s="34">
        <f t="shared" si="14"/>
        <v>1</v>
      </c>
      <c r="AP88" s="34">
        <v>3</v>
      </c>
      <c r="AQ88" s="26">
        <v>1</v>
      </c>
      <c r="AR88" s="153">
        <f t="shared" si="15"/>
        <v>2</v>
      </c>
    </row>
    <row r="89" spans="2:44">
      <c r="B89" s="10"/>
      <c r="C89" s="17" t="s">
        <v>40</v>
      </c>
      <c r="D89" s="26">
        <v>5174</v>
      </c>
      <c r="E89" s="34">
        <v>2373</v>
      </c>
      <c r="F89" s="38">
        <v>2801</v>
      </c>
      <c r="G89" s="43">
        <v>2047</v>
      </c>
      <c r="H89" s="51">
        <v>5162</v>
      </c>
      <c r="I89" s="62">
        <v>2377</v>
      </c>
      <c r="J89" s="73">
        <v>2785</v>
      </c>
      <c r="K89" s="87">
        <v>2034</v>
      </c>
      <c r="L89" s="101">
        <v>-18</v>
      </c>
      <c r="M89" s="34">
        <v>-10</v>
      </c>
      <c r="N89" s="81">
        <v>-8</v>
      </c>
      <c r="O89" s="38">
        <v>-11</v>
      </c>
      <c r="P89" s="34">
        <v>-6</v>
      </c>
      <c r="Q89" s="38">
        <v>-5</v>
      </c>
      <c r="R89" s="115">
        <v>4</v>
      </c>
      <c r="S89" s="34">
        <v>1</v>
      </c>
      <c r="T89" s="34">
        <f t="shared" si="9"/>
        <v>3</v>
      </c>
      <c r="U89" s="34">
        <v>15</v>
      </c>
      <c r="V89" s="26">
        <v>7</v>
      </c>
      <c r="W89" s="77">
        <f t="shared" si="10"/>
        <v>8</v>
      </c>
      <c r="X89" s="38">
        <v>-7</v>
      </c>
      <c r="Y89" s="34">
        <v>-4</v>
      </c>
      <c r="Z89" s="38">
        <v>-3</v>
      </c>
      <c r="AA89" s="131">
        <v>3</v>
      </c>
      <c r="AB89" s="136">
        <f t="shared" si="11"/>
        <v>2</v>
      </c>
      <c r="AC89" s="141">
        <f t="shared" si="11"/>
        <v>1</v>
      </c>
      <c r="AD89" s="34">
        <v>0</v>
      </c>
      <c r="AE89" s="34">
        <v>0</v>
      </c>
      <c r="AF89" s="34">
        <f t="shared" si="8"/>
        <v>0</v>
      </c>
      <c r="AG89" s="34">
        <v>3</v>
      </c>
      <c r="AH89" s="26">
        <v>2</v>
      </c>
      <c r="AI89" s="77">
        <f t="shared" si="12"/>
        <v>1</v>
      </c>
      <c r="AJ89" s="145">
        <v>10</v>
      </c>
      <c r="AK89" s="136">
        <f t="shared" si="13"/>
        <v>6</v>
      </c>
      <c r="AL89" s="145">
        <f t="shared" si="13"/>
        <v>4</v>
      </c>
      <c r="AM89" s="34">
        <v>6</v>
      </c>
      <c r="AN89" s="34">
        <v>3</v>
      </c>
      <c r="AO89" s="34">
        <f t="shared" si="14"/>
        <v>3</v>
      </c>
      <c r="AP89" s="34">
        <v>4</v>
      </c>
      <c r="AQ89" s="26">
        <v>3</v>
      </c>
      <c r="AR89" s="153">
        <f t="shared" si="15"/>
        <v>1</v>
      </c>
    </row>
    <row r="90" spans="2:44" ht="19.5">
      <c r="B90" s="11"/>
      <c r="C90" s="18" t="s">
        <v>31</v>
      </c>
      <c r="D90" s="27">
        <v>5173</v>
      </c>
      <c r="E90" s="35">
        <v>2370</v>
      </c>
      <c r="F90" s="27">
        <v>2803</v>
      </c>
      <c r="G90" s="44">
        <v>2045</v>
      </c>
      <c r="H90" s="52">
        <v>5160</v>
      </c>
      <c r="I90" s="63">
        <v>2374</v>
      </c>
      <c r="J90" s="74">
        <v>2786</v>
      </c>
      <c r="K90" s="88">
        <v>2032</v>
      </c>
      <c r="L90" s="102">
        <v>-1</v>
      </c>
      <c r="M90" s="35">
        <v>-3</v>
      </c>
      <c r="N90" s="82">
        <v>2</v>
      </c>
      <c r="O90" s="27">
        <v>-7</v>
      </c>
      <c r="P90" s="35">
        <v>-7</v>
      </c>
      <c r="Q90" s="27">
        <v>0</v>
      </c>
      <c r="R90" s="116">
        <v>5</v>
      </c>
      <c r="S90" s="35">
        <v>1</v>
      </c>
      <c r="T90" s="35">
        <f t="shared" si="9"/>
        <v>4</v>
      </c>
      <c r="U90" s="35">
        <v>12</v>
      </c>
      <c r="V90" s="27">
        <v>8</v>
      </c>
      <c r="W90" s="78">
        <f t="shared" si="10"/>
        <v>4</v>
      </c>
      <c r="X90" s="27">
        <v>6</v>
      </c>
      <c r="Y90" s="35">
        <v>4</v>
      </c>
      <c r="Z90" s="27">
        <v>2</v>
      </c>
      <c r="AA90" s="132">
        <v>14</v>
      </c>
      <c r="AB90" s="137">
        <f t="shared" si="11"/>
        <v>6</v>
      </c>
      <c r="AC90" s="142">
        <f t="shared" si="11"/>
        <v>8</v>
      </c>
      <c r="AD90" s="35">
        <v>12</v>
      </c>
      <c r="AE90" s="35">
        <v>6</v>
      </c>
      <c r="AF90" s="35">
        <f t="shared" si="8"/>
        <v>6</v>
      </c>
      <c r="AG90" s="35">
        <v>2</v>
      </c>
      <c r="AH90" s="27">
        <v>0</v>
      </c>
      <c r="AI90" s="78">
        <f t="shared" si="12"/>
        <v>2</v>
      </c>
      <c r="AJ90" s="142">
        <v>8</v>
      </c>
      <c r="AK90" s="137">
        <f t="shared" si="13"/>
        <v>2</v>
      </c>
      <c r="AL90" s="142">
        <f t="shared" si="13"/>
        <v>6</v>
      </c>
      <c r="AM90" s="35">
        <v>3</v>
      </c>
      <c r="AN90" s="35">
        <v>0</v>
      </c>
      <c r="AO90" s="35">
        <f t="shared" si="14"/>
        <v>3</v>
      </c>
      <c r="AP90" s="35">
        <v>5</v>
      </c>
      <c r="AQ90" s="27">
        <v>2</v>
      </c>
      <c r="AR90" s="154">
        <f t="shared" si="15"/>
        <v>3</v>
      </c>
    </row>
    <row r="91" spans="2:44">
      <c r="B91" s="10" t="s">
        <v>47</v>
      </c>
      <c r="C91" s="17" t="s">
        <v>33</v>
      </c>
      <c r="D91" s="26">
        <v>5161</v>
      </c>
      <c r="E91" s="34">
        <v>2366</v>
      </c>
      <c r="F91" s="38">
        <v>2795</v>
      </c>
      <c r="G91" s="43">
        <v>2040</v>
      </c>
      <c r="H91" s="51">
        <v>5147</v>
      </c>
      <c r="I91" s="62">
        <v>2370</v>
      </c>
      <c r="J91" s="73">
        <v>2777</v>
      </c>
      <c r="K91" s="87">
        <v>2026</v>
      </c>
      <c r="L91" s="101">
        <v>-12</v>
      </c>
      <c r="M91" s="34">
        <v>-4</v>
      </c>
      <c r="N91" s="81">
        <v>-8</v>
      </c>
      <c r="O91" s="38">
        <v>-9</v>
      </c>
      <c r="P91" s="34">
        <v>-1</v>
      </c>
      <c r="Q91" s="38">
        <v>-8</v>
      </c>
      <c r="R91" s="115">
        <v>1</v>
      </c>
      <c r="S91" s="34">
        <v>0</v>
      </c>
      <c r="T91" s="34">
        <f t="shared" si="9"/>
        <v>1</v>
      </c>
      <c r="U91" s="34">
        <v>10</v>
      </c>
      <c r="V91" s="26">
        <v>1</v>
      </c>
      <c r="W91" s="77">
        <f t="shared" si="10"/>
        <v>9</v>
      </c>
      <c r="X91" s="38">
        <v>-3</v>
      </c>
      <c r="Y91" s="34">
        <v>-3</v>
      </c>
      <c r="Z91" s="38">
        <v>0</v>
      </c>
      <c r="AA91" s="131">
        <v>6</v>
      </c>
      <c r="AB91" s="136">
        <f t="shared" si="11"/>
        <v>2</v>
      </c>
      <c r="AC91" s="141">
        <f t="shared" si="11"/>
        <v>4</v>
      </c>
      <c r="AD91" s="34">
        <v>5</v>
      </c>
      <c r="AE91" s="34">
        <v>1</v>
      </c>
      <c r="AF91" s="34">
        <f t="shared" si="8"/>
        <v>4</v>
      </c>
      <c r="AG91" s="34">
        <v>1</v>
      </c>
      <c r="AH91" s="26">
        <v>1</v>
      </c>
      <c r="AI91" s="77">
        <f t="shared" si="12"/>
        <v>0</v>
      </c>
      <c r="AJ91" s="145">
        <v>9</v>
      </c>
      <c r="AK91" s="136">
        <f t="shared" si="13"/>
        <v>5</v>
      </c>
      <c r="AL91" s="145">
        <f t="shared" si="13"/>
        <v>4</v>
      </c>
      <c r="AM91" s="34">
        <v>6</v>
      </c>
      <c r="AN91" s="34">
        <v>4</v>
      </c>
      <c r="AO91" s="34">
        <f t="shared" si="14"/>
        <v>2</v>
      </c>
      <c r="AP91" s="34">
        <v>3</v>
      </c>
      <c r="AQ91" s="26">
        <v>1</v>
      </c>
      <c r="AR91" s="155">
        <f t="shared" si="15"/>
        <v>2</v>
      </c>
    </row>
    <row r="92" spans="2:44">
      <c r="B92" s="10"/>
      <c r="C92" s="17" t="s">
        <v>35</v>
      </c>
      <c r="D92" s="26">
        <v>5145</v>
      </c>
      <c r="E92" s="34">
        <v>2358</v>
      </c>
      <c r="F92" s="38">
        <v>2787</v>
      </c>
      <c r="G92" s="43">
        <v>2033</v>
      </c>
      <c r="H92" s="51">
        <v>5131</v>
      </c>
      <c r="I92" s="62">
        <v>2362</v>
      </c>
      <c r="J92" s="73">
        <v>2769</v>
      </c>
      <c r="K92" s="87">
        <v>2019</v>
      </c>
      <c r="L92" s="101">
        <v>-16</v>
      </c>
      <c r="M92" s="34">
        <v>-8</v>
      </c>
      <c r="N92" s="81">
        <v>-8</v>
      </c>
      <c r="O92" s="38">
        <v>-10</v>
      </c>
      <c r="P92" s="34">
        <v>-4</v>
      </c>
      <c r="Q92" s="38">
        <v>-6</v>
      </c>
      <c r="R92" s="115">
        <v>2</v>
      </c>
      <c r="S92" s="34">
        <v>1</v>
      </c>
      <c r="T92" s="34">
        <f t="shared" si="9"/>
        <v>1</v>
      </c>
      <c r="U92" s="34">
        <v>12</v>
      </c>
      <c r="V92" s="26">
        <v>5</v>
      </c>
      <c r="W92" s="77">
        <f t="shared" si="10"/>
        <v>7</v>
      </c>
      <c r="X92" s="38">
        <v>-6</v>
      </c>
      <c r="Y92" s="34">
        <v>-4</v>
      </c>
      <c r="Z92" s="38">
        <v>-2</v>
      </c>
      <c r="AA92" s="131">
        <v>3</v>
      </c>
      <c r="AB92" s="136">
        <f t="shared" si="11"/>
        <v>1</v>
      </c>
      <c r="AC92" s="141">
        <f t="shared" si="11"/>
        <v>2</v>
      </c>
      <c r="AD92" s="34">
        <v>1</v>
      </c>
      <c r="AE92" s="34">
        <v>0</v>
      </c>
      <c r="AF92" s="34">
        <f t="shared" si="8"/>
        <v>1</v>
      </c>
      <c r="AG92" s="34">
        <v>2</v>
      </c>
      <c r="AH92" s="26">
        <v>1</v>
      </c>
      <c r="AI92" s="77">
        <f t="shared" si="12"/>
        <v>1</v>
      </c>
      <c r="AJ92" s="145">
        <v>9</v>
      </c>
      <c r="AK92" s="136">
        <f t="shared" si="13"/>
        <v>5</v>
      </c>
      <c r="AL92" s="145">
        <f t="shared" si="13"/>
        <v>4</v>
      </c>
      <c r="AM92" s="34">
        <v>5</v>
      </c>
      <c r="AN92" s="34">
        <v>3</v>
      </c>
      <c r="AO92" s="34">
        <f t="shared" si="14"/>
        <v>2</v>
      </c>
      <c r="AP92" s="34">
        <v>4</v>
      </c>
      <c r="AQ92" s="26">
        <v>2</v>
      </c>
      <c r="AR92" s="153">
        <f t="shared" si="15"/>
        <v>2</v>
      </c>
    </row>
    <row r="93" spans="2:44">
      <c r="B93" s="10"/>
      <c r="C93" s="17" t="s">
        <v>1</v>
      </c>
      <c r="D93" s="26">
        <v>5142</v>
      </c>
      <c r="E93" s="34">
        <v>2357</v>
      </c>
      <c r="F93" s="38">
        <v>2785</v>
      </c>
      <c r="G93" s="43">
        <v>2028</v>
      </c>
      <c r="H93" s="51">
        <v>5127</v>
      </c>
      <c r="I93" s="62">
        <v>2361</v>
      </c>
      <c r="J93" s="73">
        <v>2766</v>
      </c>
      <c r="K93" s="87">
        <v>2013</v>
      </c>
      <c r="L93" s="101">
        <v>-3</v>
      </c>
      <c r="M93" s="34">
        <v>-1</v>
      </c>
      <c r="N93" s="81">
        <v>-2</v>
      </c>
      <c r="O93" s="38">
        <v>-3</v>
      </c>
      <c r="P93" s="34">
        <v>-3</v>
      </c>
      <c r="Q93" s="38">
        <v>0</v>
      </c>
      <c r="R93" s="115">
        <v>2</v>
      </c>
      <c r="S93" s="34">
        <v>0</v>
      </c>
      <c r="T93" s="34">
        <f t="shared" si="9"/>
        <v>2</v>
      </c>
      <c r="U93" s="34">
        <v>5</v>
      </c>
      <c r="V93" s="26">
        <v>3</v>
      </c>
      <c r="W93" s="77">
        <f t="shared" si="10"/>
        <v>2</v>
      </c>
      <c r="X93" s="38">
        <v>0</v>
      </c>
      <c r="Y93" s="34">
        <v>2</v>
      </c>
      <c r="Z93" s="38">
        <v>-2</v>
      </c>
      <c r="AA93" s="131">
        <v>7</v>
      </c>
      <c r="AB93" s="136">
        <f t="shared" si="11"/>
        <v>5</v>
      </c>
      <c r="AC93" s="141">
        <f t="shared" si="11"/>
        <v>2</v>
      </c>
      <c r="AD93" s="34">
        <v>4</v>
      </c>
      <c r="AE93" s="34">
        <v>2</v>
      </c>
      <c r="AF93" s="34">
        <f t="shared" si="8"/>
        <v>2</v>
      </c>
      <c r="AG93" s="34">
        <v>3</v>
      </c>
      <c r="AH93" s="26">
        <v>3</v>
      </c>
      <c r="AI93" s="77">
        <f t="shared" si="12"/>
        <v>0</v>
      </c>
      <c r="AJ93" s="145">
        <v>7</v>
      </c>
      <c r="AK93" s="136">
        <f t="shared" si="13"/>
        <v>3</v>
      </c>
      <c r="AL93" s="145">
        <f t="shared" si="13"/>
        <v>4</v>
      </c>
      <c r="AM93" s="34">
        <v>2</v>
      </c>
      <c r="AN93" s="34">
        <v>2</v>
      </c>
      <c r="AO93" s="34">
        <f t="shared" si="14"/>
        <v>0</v>
      </c>
      <c r="AP93" s="34">
        <v>5</v>
      </c>
      <c r="AQ93" s="26">
        <v>1</v>
      </c>
      <c r="AR93" s="153">
        <f t="shared" si="15"/>
        <v>4</v>
      </c>
    </row>
    <row r="94" spans="2:44">
      <c r="B94" s="10"/>
      <c r="C94" s="17" t="s">
        <v>36</v>
      </c>
      <c r="D94" s="26">
        <v>5116</v>
      </c>
      <c r="E94" s="34">
        <v>2345</v>
      </c>
      <c r="F94" s="38">
        <v>2771</v>
      </c>
      <c r="G94" s="43">
        <v>2023</v>
      </c>
      <c r="H94" s="51">
        <v>5101</v>
      </c>
      <c r="I94" s="62">
        <v>2350</v>
      </c>
      <c r="J94" s="73">
        <v>2751</v>
      </c>
      <c r="K94" s="87">
        <v>2008</v>
      </c>
      <c r="L94" s="101">
        <v>-26</v>
      </c>
      <c r="M94" s="34">
        <v>-12</v>
      </c>
      <c r="N94" s="81">
        <v>-14</v>
      </c>
      <c r="O94" s="38">
        <v>-7</v>
      </c>
      <c r="P94" s="34">
        <v>-4</v>
      </c>
      <c r="Q94" s="38">
        <v>-3</v>
      </c>
      <c r="R94" s="115">
        <v>2</v>
      </c>
      <c r="S94" s="34">
        <v>2</v>
      </c>
      <c r="T94" s="34">
        <f t="shared" si="9"/>
        <v>0</v>
      </c>
      <c r="U94" s="34">
        <v>9</v>
      </c>
      <c r="V94" s="26">
        <v>6</v>
      </c>
      <c r="W94" s="77">
        <f t="shared" si="10"/>
        <v>3</v>
      </c>
      <c r="X94" s="38">
        <v>-19</v>
      </c>
      <c r="Y94" s="34">
        <v>-8</v>
      </c>
      <c r="Z94" s="38">
        <v>-11</v>
      </c>
      <c r="AA94" s="131">
        <v>24</v>
      </c>
      <c r="AB94" s="136">
        <f t="shared" si="11"/>
        <v>14</v>
      </c>
      <c r="AC94" s="141">
        <f t="shared" si="11"/>
        <v>10</v>
      </c>
      <c r="AD94" s="34">
        <v>10</v>
      </c>
      <c r="AE94" s="34">
        <v>5</v>
      </c>
      <c r="AF94" s="34">
        <f t="shared" si="8"/>
        <v>5</v>
      </c>
      <c r="AG94" s="34">
        <v>14</v>
      </c>
      <c r="AH94" s="26">
        <v>9</v>
      </c>
      <c r="AI94" s="77">
        <f t="shared" si="12"/>
        <v>5</v>
      </c>
      <c r="AJ94" s="145">
        <v>43</v>
      </c>
      <c r="AK94" s="136">
        <f t="shared" si="13"/>
        <v>22</v>
      </c>
      <c r="AL94" s="145">
        <f t="shared" si="13"/>
        <v>21</v>
      </c>
      <c r="AM94" s="34">
        <v>17</v>
      </c>
      <c r="AN94" s="34">
        <v>9</v>
      </c>
      <c r="AO94" s="34">
        <f t="shared" si="14"/>
        <v>8</v>
      </c>
      <c r="AP94" s="34">
        <v>26</v>
      </c>
      <c r="AQ94" s="26">
        <v>13</v>
      </c>
      <c r="AR94" s="153">
        <f t="shared" si="15"/>
        <v>13</v>
      </c>
    </row>
    <row r="95" spans="2:44">
      <c r="B95" s="10"/>
      <c r="C95" s="17" t="s">
        <v>37</v>
      </c>
      <c r="D95" s="26">
        <v>5111</v>
      </c>
      <c r="E95" s="34">
        <v>2340</v>
      </c>
      <c r="F95" s="38">
        <v>2771</v>
      </c>
      <c r="G95" s="43">
        <v>2025</v>
      </c>
      <c r="H95" s="51">
        <v>5095</v>
      </c>
      <c r="I95" s="62">
        <v>2345</v>
      </c>
      <c r="J95" s="73">
        <v>2750</v>
      </c>
      <c r="K95" s="87">
        <v>2009</v>
      </c>
      <c r="L95" s="101">
        <v>-5</v>
      </c>
      <c r="M95" s="34">
        <v>-5</v>
      </c>
      <c r="N95" s="81">
        <v>0</v>
      </c>
      <c r="O95" s="38">
        <v>-14</v>
      </c>
      <c r="P95" s="34">
        <v>-8</v>
      </c>
      <c r="Q95" s="38">
        <v>-6</v>
      </c>
      <c r="R95" s="115">
        <v>3</v>
      </c>
      <c r="S95" s="34">
        <v>2</v>
      </c>
      <c r="T95" s="34">
        <f t="shared" si="9"/>
        <v>1</v>
      </c>
      <c r="U95" s="34">
        <v>17</v>
      </c>
      <c r="V95" s="26">
        <v>10</v>
      </c>
      <c r="W95" s="77">
        <f t="shared" si="10"/>
        <v>7</v>
      </c>
      <c r="X95" s="38">
        <v>9</v>
      </c>
      <c r="Y95" s="34">
        <v>3</v>
      </c>
      <c r="Z95" s="38">
        <v>6</v>
      </c>
      <c r="AA95" s="131">
        <v>29</v>
      </c>
      <c r="AB95" s="136">
        <f t="shared" si="11"/>
        <v>14</v>
      </c>
      <c r="AC95" s="141">
        <f t="shared" si="11"/>
        <v>15</v>
      </c>
      <c r="AD95" s="34">
        <v>18</v>
      </c>
      <c r="AE95" s="34">
        <v>10</v>
      </c>
      <c r="AF95" s="34">
        <f t="shared" ref="AF95:AF153" si="16">AD95-AE95</f>
        <v>8</v>
      </c>
      <c r="AG95" s="34">
        <v>11</v>
      </c>
      <c r="AH95" s="26">
        <v>4</v>
      </c>
      <c r="AI95" s="77">
        <f t="shared" si="12"/>
        <v>7</v>
      </c>
      <c r="AJ95" s="145">
        <v>20</v>
      </c>
      <c r="AK95" s="136">
        <f t="shared" si="13"/>
        <v>11</v>
      </c>
      <c r="AL95" s="145">
        <f t="shared" si="13"/>
        <v>9</v>
      </c>
      <c r="AM95" s="34">
        <v>3</v>
      </c>
      <c r="AN95" s="34">
        <v>1</v>
      </c>
      <c r="AO95" s="34">
        <f t="shared" si="14"/>
        <v>2</v>
      </c>
      <c r="AP95" s="34">
        <v>17</v>
      </c>
      <c r="AQ95" s="26">
        <v>10</v>
      </c>
      <c r="AR95" s="153">
        <f t="shared" si="15"/>
        <v>7</v>
      </c>
    </row>
    <row r="96" spans="2:44">
      <c r="B96" s="10"/>
      <c r="C96" s="17" t="s">
        <v>38</v>
      </c>
      <c r="D96" s="26">
        <v>5109</v>
      </c>
      <c r="E96" s="34">
        <v>2338</v>
      </c>
      <c r="F96" s="38">
        <v>2771</v>
      </c>
      <c r="G96" s="43">
        <v>2024</v>
      </c>
      <c r="H96" s="51">
        <v>5092</v>
      </c>
      <c r="I96" s="62">
        <v>2343</v>
      </c>
      <c r="J96" s="73">
        <v>2749</v>
      </c>
      <c r="K96" s="87">
        <v>2007</v>
      </c>
      <c r="L96" s="101">
        <v>-2</v>
      </c>
      <c r="M96" s="34">
        <v>-2</v>
      </c>
      <c r="N96" s="81">
        <v>0</v>
      </c>
      <c r="O96" s="38">
        <v>-13</v>
      </c>
      <c r="P96" s="34">
        <v>-9</v>
      </c>
      <c r="Q96" s="38">
        <v>-4</v>
      </c>
      <c r="R96" s="115">
        <v>2</v>
      </c>
      <c r="S96" s="34">
        <v>2</v>
      </c>
      <c r="T96" s="34">
        <f t="shared" si="9"/>
        <v>0</v>
      </c>
      <c r="U96" s="34">
        <v>15</v>
      </c>
      <c r="V96" s="26">
        <v>11</v>
      </c>
      <c r="W96" s="77">
        <f t="shared" si="10"/>
        <v>4</v>
      </c>
      <c r="X96" s="38">
        <v>11</v>
      </c>
      <c r="Y96" s="34">
        <v>7</v>
      </c>
      <c r="Z96" s="38">
        <v>4</v>
      </c>
      <c r="AA96" s="131">
        <v>15</v>
      </c>
      <c r="AB96" s="136">
        <f t="shared" si="11"/>
        <v>10</v>
      </c>
      <c r="AC96" s="141">
        <f t="shared" si="11"/>
        <v>5</v>
      </c>
      <c r="AD96" s="34">
        <v>9</v>
      </c>
      <c r="AE96" s="34">
        <v>5</v>
      </c>
      <c r="AF96" s="34">
        <f t="shared" si="16"/>
        <v>4</v>
      </c>
      <c r="AG96" s="34">
        <v>6</v>
      </c>
      <c r="AH96" s="26">
        <v>5</v>
      </c>
      <c r="AI96" s="77">
        <f t="shared" si="12"/>
        <v>1</v>
      </c>
      <c r="AJ96" s="145">
        <v>4</v>
      </c>
      <c r="AK96" s="136">
        <f t="shared" si="13"/>
        <v>3</v>
      </c>
      <c r="AL96" s="145">
        <f t="shared" si="13"/>
        <v>1</v>
      </c>
      <c r="AM96" s="34">
        <v>4</v>
      </c>
      <c r="AN96" s="34">
        <v>3</v>
      </c>
      <c r="AO96" s="34">
        <f t="shared" si="14"/>
        <v>1</v>
      </c>
      <c r="AP96" s="34">
        <v>0</v>
      </c>
      <c r="AQ96" s="26">
        <v>0</v>
      </c>
      <c r="AR96" s="153">
        <f t="shared" si="15"/>
        <v>0</v>
      </c>
    </row>
    <row r="97" spans="2:44">
      <c r="B97" s="10"/>
      <c r="C97" s="17" t="s">
        <v>3</v>
      </c>
      <c r="D97" s="26">
        <v>5092</v>
      </c>
      <c r="E97" s="34">
        <v>2336</v>
      </c>
      <c r="F97" s="38">
        <v>2756</v>
      </c>
      <c r="G97" s="43">
        <v>2021</v>
      </c>
      <c r="H97" s="51">
        <v>5075</v>
      </c>
      <c r="I97" s="62">
        <v>2341</v>
      </c>
      <c r="J97" s="73">
        <v>2734</v>
      </c>
      <c r="K97" s="87">
        <v>2004</v>
      </c>
      <c r="L97" s="101">
        <v>-17</v>
      </c>
      <c r="M97" s="34">
        <v>-2</v>
      </c>
      <c r="N97" s="81">
        <v>-15</v>
      </c>
      <c r="O97" s="38">
        <v>-14</v>
      </c>
      <c r="P97" s="34">
        <v>-1</v>
      </c>
      <c r="Q97" s="38">
        <v>-13</v>
      </c>
      <c r="R97" s="115">
        <v>3</v>
      </c>
      <c r="S97" s="34">
        <v>3</v>
      </c>
      <c r="T97" s="34">
        <f t="shared" si="9"/>
        <v>0</v>
      </c>
      <c r="U97" s="34">
        <v>17</v>
      </c>
      <c r="V97" s="26">
        <v>4</v>
      </c>
      <c r="W97" s="77">
        <f t="shared" si="10"/>
        <v>13</v>
      </c>
      <c r="X97" s="38">
        <v>-3</v>
      </c>
      <c r="Y97" s="34">
        <v>-1</v>
      </c>
      <c r="Z97" s="38">
        <v>-2</v>
      </c>
      <c r="AA97" s="131">
        <v>5</v>
      </c>
      <c r="AB97" s="136">
        <f t="shared" si="11"/>
        <v>3</v>
      </c>
      <c r="AC97" s="141">
        <f t="shared" si="11"/>
        <v>2</v>
      </c>
      <c r="AD97" s="34">
        <v>3</v>
      </c>
      <c r="AE97" s="34">
        <v>2</v>
      </c>
      <c r="AF97" s="34">
        <f t="shared" si="16"/>
        <v>1</v>
      </c>
      <c r="AG97" s="34">
        <v>2</v>
      </c>
      <c r="AH97" s="26">
        <v>1</v>
      </c>
      <c r="AI97" s="77">
        <f t="shared" si="12"/>
        <v>1</v>
      </c>
      <c r="AJ97" s="145">
        <v>8</v>
      </c>
      <c r="AK97" s="136">
        <f t="shared" si="13"/>
        <v>4</v>
      </c>
      <c r="AL97" s="145">
        <f t="shared" si="13"/>
        <v>4</v>
      </c>
      <c r="AM97" s="34">
        <v>6</v>
      </c>
      <c r="AN97" s="34">
        <v>3</v>
      </c>
      <c r="AO97" s="34">
        <f t="shared" si="14"/>
        <v>3</v>
      </c>
      <c r="AP97" s="34">
        <v>2</v>
      </c>
      <c r="AQ97" s="26">
        <v>1</v>
      </c>
      <c r="AR97" s="153">
        <f t="shared" si="15"/>
        <v>1</v>
      </c>
    </row>
    <row r="98" spans="2:44">
      <c r="B98" s="10"/>
      <c r="C98" s="17" t="s">
        <v>2</v>
      </c>
      <c r="D98" s="26">
        <v>5079</v>
      </c>
      <c r="E98" s="34">
        <v>2333</v>
      </c>
      <c r="F98" s="38">
        <v>2746</v>
      </c>
      <c r="G98" s="43">
        <v>2016</v>
      </c>
      <c r="H98" s="51">
        <v>5061</v>
      </c>
      <c r="I98" s="62">
        <v>2338</v>
      </c>
      <c r="J98" s="73">
        <v>2723</v>
      </c>
      <c r="K98" s="87">
        <v>1998</v>
      </c>
      <c r="L98" s="101">
        <v>-13</v>
      </c>
      <c r="M98" s="34">
        <v>-3</v>
      </c>
      <c r="N98" s="81">
        <v>-10</v>
      </c>
      <c r="O98" s="38">
        <v>-8</v>
      </c>
      <c r="P98" s="34">
        <v>-3</v>
      </c>
      <c r="Q98" s="38">
        <v>-5</v>
      </c>
      <c r="R98" s="115">
        <v>6</v>
      </c>
      <c r="S98" s="34">
        <v>3</v>
      </c>
      <c r="T98" s="34">
        <f t="shared" si="9"/>
        <v>3</v>
      </c>
      <c r="U98" s="34">
        <v>14</v>
      </c>
      <c r="V98" s="26">
        <v>6</v>
      </c>
      <c r="W98" s="77">
        <f t="shared" si="10"/>
        <v>8</v>
      </c>
      <c r="X98" s="38">
        <v>-5</v>
      </c>
      <c r="Y98" s="34">
        <v>0</v>
      </c>
      <c r="Z98" s="38">
        <v>-5</v>
      </c>
      <c r="AA98" s="131">
        <v>6</v>
      </c>
      <c r="AB98" s="136">
        <f t="shared" si="11"/>
        <v>5</v>
      </c>
      <c r="AC98" s="141">
        <f t="shared" si="11"/>
        <v>1</v>
      </c>
      <c r="AD98" s="34">
        <v>3</v>
      </c>
      <c r="AE98" s="34">
        <v>3</v>
      </c>
      <c r="AF98" s="34">
        <f t="shared" si="16"/>
        <v>0</v>
      </c>
      <c r="AG98" s="34">
        <v>3</v>
      </c>
      <c r="AH98" s="26">
        <v>2</v>
      </c>
      <c r="AI98" s="77">
        <f t="shared" si="12"/>
        <v>1</v>
      </c>
      <c r="AJ98" s="145">
        <v>11</v>
      </c>
      <c r="AK98" s="136">
        <f t="shared" si="13"/>
        <v>5</v>
      </c>
      <c r="AL98" s="145">
        <f t="shared" si="13"/>
        <v>6</v>
      </c>
      <c r="AM98" s="34">
        <v>6</v>
      </c>
      <c r="AN98" s="34">
        <v>4</v>
      </c>
      <c r="AO98" s="34">
        <f t="shared" si="14"/>
        <v>2</v>
      </c>
      <c r="AP98" s="34">
        <v>5</v>
      </c>
      <c r="AQ98" s="26">
        <v>1</v>
      </c>
      <c r="AR98" s="153">
        <f t="shared" si="15"/>
        <v>4</v>
      </c>
    </row>
    <row r="99" spans="2:44">
      <c r="B99" s="10"/>
      <c r="C99" s="17" t="s">
        <v>20</v>
      </c>
      <c r="D99" s="26">
        <v>5054</v>
      </c>
      <c r="E99" s="34">
        <v>2314</v>
      </c>
      <c r="F99" s="38">
        <v>2740</v>
      </c>
      <c r="G99" s="43">
        <v>2006</v>
      </c>
      <c r="H99" s="51">
        <v>5035</v>
      </c>
      <c r="I99" s="62">
        <v>2319</v>
      </c>
      <c r="J99" s="73">
        <v>2716</v>
      </c>
      <c r="K99" s="87">
        <v>1988</v>
      </c>
      <c r="L99" s="101">
        <v>-25</v>
      </c>
      <c r="M99" s="34">
        <v>-19</v>
      </c>
      <c r="N99" s="81">
        <v>-6</v>
      </c>
      <c r="O99" s="38">
        <v>-10</v>
      </c>
      <c r="P99" s="34">
        <v>-8</v>
      </c>
      <c r="Q99" s="38">
        <v>-2</v>
      </c>
      <c r="R99" s="115">
        <v>5</v>
      </c>
      <c r="S99" s="34">
        <v>1</v>
      </c>
      <c r="T99" s="34">
        <f t="shared" si="9"/>
        <v>4</v>
      </c>
      <c r="U99" s="34">
        <v>15</v>
      </c>
      <c r="V99" s="26">
        <v>9</v>
      </c>
      <c r="W99" s="77">
        <f t="shared" si="10"/>
        <v>6</v>
      </c>
      <c r="X99" s="38">
        <v>-15</v>
      </c>
      <c r="Y99" s="34">
        <v>-11</v>
      </c>
      <c r="Z99" s="38">
        <v>-4</v>
      </c>
      <c r="AA99" s="131">
        <v>10</v>
      </c>
      <c r="AB99" s="136">
        <f t="shared" si="11"/>
        <v>4</v>
      </c>
      <c r="AC99" s="141">
        <f t="shared" si="11"/>
        <v>6</v>
      </c>
      <c r="AD99" s="34">
        <v>5</v>
      </c>
      <c r="AE99" s="34">
        <v>2</v>
      </c>
      <c r="AF99" s="34">
        <f t="shared" si="16"/>
        <v>3</v>
      </c>
      <c r="AG99" s="34">
        <v>5</v>
      </c>
      <c r="AH99" s="26">
        <v>2</v>
      </c>
      <c r="AI99" s="77">
        <f t="shared" si="12"/>
        <v>3</v>
      </c>
      <c r="AJ99" s="145">
        <v>25</v>
      </c>
      <c r="AK99" s="136">
        <f t="shared" si="13"/>
        <v>15</v>
      </c>
      <c r="AL99" s="145">
        <f t="shared" si="13"/>
        <v>10</v>
      </c>
      <c r="AM99" s="34">
        <v>4</v>
      </c>
      <c r="AN99" s="34">
        <v>3</v>
      </c>
      <c r="AO99" s="34">
        <f t="shared" si="14"/>
        <v>1</v>
      </c>
      <c r="AP99" s="34">
        <v>21</v>
      </c>
      <c r="AQ99" s="26">
        <v>12</v>
      </c>
      <c r="AR99" s="153">
        <f t="shared" si="15"/>
        <v>9</v>
      </c>
    </row>
    <row r="100" spans="2:44">
      <c r="B100" s="10"/>
      <c r="C100" s="17" t="s">
        <v>39</v>
      </c>
      <c r="D100" s="26">
        <v>5040</v>
      </c>
      <c r="E100" s="34">
        <v>2313</v>
      </c>
      <c r="F100" s="38">
        <v>2727</v>
      </c>
      <c r="G100" s="43">
        <v>2000</v>
      </c>
      <c r="H100" s="51">
        <v>5021</v>
      </c>
      <c r="I100" s="62">
        <v>2318</v>
      </c>
      <c r="J100" s="73">
        <v>2703</v>
      </c>
      <c r="K100" s="87">
        <v>1981</v>
      </c>
      <c r="L100" s="101">
        <v>-14</v>
      </c>
      <c r="M100" s="34">
        <v>-1</v>
      </c>
      <c r="N100" s="81">
        <v>-13</v>
      </c>
      <c r="O100" s="38">
        <v>-14</v>
      </c>
      <c r="P100" s="34">
        <v>-5</v>
      </c>
      <c r="Q100" s="38">
        <v>-9</v>
      </c>
      <c r="R100" s="115">
        <v>1</v>
      </c>
      <c r="S100" s="34">
        <v>0</v>
      </c>
      <c r="T100" s="34">
        <f t="shared" si="9"/>
        <v>1</v>
      </c>
      <c r="U100" s="34">
        <v>15</v>
      </c>
      <c r="V100" s="26">
        <v>5</v>
      </c>
      <c r="W100" s="77">
        <f t="shared" si="10"/>
        <v>10</v>
      </c>
      <c r="X100" s="38">
        <v>0</v>
      </c>
      <c r="Y100" s="34">
        <v>4</v>
      </c>
      <c r="Z100" s="38">
        <v>-4</v>
      </c>
      <c r="AA100" s="131">
        <v>11</v>
      </c>
      <c r="AB100" s="136">
        <f t="shared" si="11"/>
        <v>7</v>
      </c>
      <c r="AC100" s="141">
        <f t="shared" si="11"/>
        <v>4</v>
      </c>
      <c r="AD100" s="34">
        <v>6</v>
      </c>
      <c r="AE100" s="34">
        <v>4</v>
      </c>
      <c r="AF100" s="34">
        <f t="shared" si="16"/>
        <v>2</v>
      </c>
      <c r="AG100" s="34">
        <v>5</v>
      </c>
      <c r="AH100" s="26">
        <v>3</v>
      </c>
      <c r="AI100" s="77">
        <f t="shared" si="12"/>
        <v>2</v>
      </c>
      <c r="AJ100" s="145">
        <v>11</v>
      </c>
      <c r="AK100" s="136">
        <f t="shared" si="13"/>
        <v>3</v>
      </c>
      <c r="AL100" s="145">
        <f t="shared" si="13"/>
        <v>8</v>
      </c>
      <c r="AM100" s="34">
        <v>7</v>
      </c>
      <c r="AN100" s="34">
        <v>2</v>
      </c>
      <c r="AO100" s="34">
        <f t="shared" si="14"/>
        <v>5</v>
      </c>
      <c r="AP100" s="34">
        <v>4</v>
      </c>
      <c r="AQ100" s="26">
        <v>1</v>
      </c>
      <c r="AR100" s="153">
        <f t="shared" si="15"/>
        <v>3</v>
      </c>
    </row>
    <row r="101" spans="2:44">
      <c r="B101" s="10"/>
      <c r="C101" s="17" t="s">
        <v>40</v>
      </c>
      <c r="D101" s="26">
        <v>5033</v>
      </c>
      <c r="E101" s="34">
        <v>2312</v>
      </c>
      <c r="F101" s="38">
        <v>2721</v>
      </c>
      <c r="G101" s="43">
        <v>1998</v>
      </c>
      <c r="H101" s="51">
        <v>5013</v>
      </c>
      <c r="I101" s="62">
        <v>2317</v>
      </c>
      <c r="J101" s="73">
        <v>2696</v>
      </c>
      <c r="K101" s="87">
        <v>1979</v>
      </c>
      <c r="L101" s="101">
        <v>-7</v>
      </c>
      <c r="M101" s="34">
        <v>-1</v>
      </c>
      <c r="N101" s="81">
        <v>-6</v>
      </c>
      <c r="O101" s="38">
        <v>-4</v>
      </c>
      <c r="P101" s="34">
        <v>-1</v>
      </c>
      <c r="Q101" s="38">
        <v>-3</v>
      </c>
      <c r="R101" s="115">
        <v>0</v>
      </c>
      <c r="S101" s="34">
        <v>0</v>
      </c>
      <c r="T101" s="34">
        <f t="shared" si="9"/>
        <v>0</v>
      </c>
      <c r="U101" s="34">
        <v>4</v>
      </c>
      <c r="V101" s="26">
        <v>1</v>
      </c>
      <c r="W101" s="77">
        <f t="shared" si="10"/>
        <v>3</v>
      </c>
      <c r="X101" s="38">
        <v>-3</v>
      </c>
      <c r="Y101" s="34">
        <v>0</v>
      </c>
      <c r="Z101" s="38">
        <v>-3</v>
      </c>
      <c r="AA101" s="131">
        <v>5</v>
      </c>
      <c r="AB101" s="136">
        <f t="shared" si="11"/>
        <v>3</v>
      </c>
      <c r="AC101" s="141">
        <f t="shared" si="11"/>
        <v>2</v>
      </c>
      <c r="AD101" s="34">
        <v>3</v>
      </c>
      <c r="AE101" s="34">
        <v>1</v>
      </c>
      <c r="AF101" s="34">
        <f t="shared" si="16"/>
        <v>2</v>
      </c>
      <c r="AG101" s="34">
        <v>2</v>
      </c>
      <c r="AH101" s="26">
        <v>2</v>
      </c>
      <c r="AI101" s="77">
        <f t="shared" si="12"/>
        <v>0</v>
      </c>
      <c r="AJ101" s="145">
        <v>8</v>
      </c>
      <c r="AK101" s="136">
        <f t="shared" si="13"/>
        <v>3</v>
      </c>
      <c r="AL101" s="145">
        <f t="shared" si="13"/>
        <v>5</v>
      </c>
      <c r="AM101" s="34">
        <v>0</v>
      </c>
      <c r="AN101" s="34">
        <v>0</v>
      </c>
      <c r="AO101" s="34">
        <f t="shared" si="14"/>
        <v>0</v>
      </c>
      <c r="AP101" s="34">
        <v>8</v>
      </c>
      <c r="AQ101" s="26">
        <v>3</v>
      </c>
      <c r="AR101" s="153">
        <f t="shared" si="15"/>
        <v>5</v>
      </c>
    </row>
    <row r="102" spans="2:44" ht="19.5">
      <c r="B102" s="11"/>
      <c r="C102" s="18" t="s">
        <v>31</v>
      </c>
      <c r="D102" s="27">
        <v>5014</v>
      </c>
      <c r="E102" s="35">
        <v>2302</v>
      </c>
      <c r="F102" s="27">
        <v>2712</v>
      </c>
      <c r="G102" s="44">
        <v>1990</v>
      </c>
      <c r="H102" s="52">
        <v>4995</v>
      </c>
      <c r="I102" s="63">
        <v>2308</v>
      </c>
      <c r="J102" s="74">
        <v>2687</v>
      </c>
      <c r="K102" s="88">
        <v>1970</v>
      </c>
      <c r="L102" s="102">
        <v>-19</v>
      </c>
      <c r="M102" s="35">
        <v>-10</v>
      </c>
      <c r="N102" s="82">
        <v>-9</v>
      </c>
      <c r="O102" s="27">
        <v>-15</v>
      </c>
      <c r="P102" s="35">
        <v>-7</v>
      </c>
      <c r="Q102" s="27">
        <v>-8</v>
      </c>
      <c r="R102" s="116">
        <v>1</v>
      </c>
      <c r="S102" s="35">
        <v>0</v>
      </c>
      <c r="T102" s="35">
        <f t="shared" si="9"/>
        <v>1</v>
      </c>
      <c r="U102" s="35">
        <v>16</v>
      </c>
      <c r="V102" s="27">
        <v>7</v>
      </c>
      <c r="W102" s="78">
        <f t="shared" si="10"/>
        <v>9</v>
      </c>
      <c r="X102" s="27">
        <v>-4</v>
      </c>
      <c r="Y102" s="35">
        <v>-3</v>
      </c>
      <c r="Z102" s="27">
        <v>-1</v>
      </c>
      <c r="AA102" s="132">
        <v>3</v>
      </c>
      <c r="AB102" s="137">
        <f t="shared" si="11"/>
        <v>1</v>
      </c>
      <c r="AC102" s="142">
        <f t="shared" si="11"/>
        <v>2</v>
      </c>
      <c r="AD102" s="35">
        <v>1</v>
      </c>
      <c r="AE102" s="35">
        <v>0</v>
      </c>
      <c r="AF102" s="35">
        <f t="shared" si="16"/>
        <v>1</v>
      </c>
      <c r="AG102" s="35">
        <v>2</v>
      </c>
      <c r="AH102" s="27">
        <v>1</v>
      </c>
      <c r="AI102" s="78">
        <f t="shared" si="12"/>
        <v>1</v>
      </c>
      <c r="AJ102" s="142">
        <v>7</v>
      </c>
      <c r="AK102" s="137">
        <f t="shared" si="13"/>
        <v>4</v>
      </c>
      <c r="AL102" s="142">
        <f t="shared" si="13"/>
        <v>3</v>
      </c>
      <c r="AM102" s="35">
        <v>0</v>
      </c>
      <c r="AN102" s="35">
        <v>0</v>
      </c>
      <c r="AO102" s="35">
        <f t="shared" si="14"/>
        <v>0</v>
      </c>
      <c r="AP102" s="35">
        <v>7</v>
      </c>
      <c r="AQ102" s="27">
        <v>4</v>
      </c>
      <c r="AR102" s="154">
        <f t="shared" si="15"/>
        <v>3</v>
      </c>
    </row>
    <row r="103" spans="2:44">
      <c r="B103" s="10" t="s">
        <v>90</v>
      </c>
      <c r="C103" s="17" t="s">
        <v>33</v>
      </c>
      <c r="D103" s="26">
        <v>5010</v>
      </c>
      <c r="E103" s="34">
        <v>2301</v>
      </c>
      <c r="F103" s="38">
        <v>2709</v>
      </c>
      <c r="G103" s="43">
        <v>1991</v>
      </c>
      <c r="H103" s="51">
        <v>4990</v>
      </c>
      <c r="I103" s="62">
        <v>2307</v>
      </c>
      <c r="J103" s="73">
        <v>2683</v>
      </c>
      <c r="K103" s="87">
        <v>1971</v>
      </c>
      <c r="L103" s="101">
        <v>-4</v>
      </c>
      <c r="M103" s="34">
        <v>-1</v>
      </c>
      <c r="N103" s="81">
        <v>-3</v>
      </c>
      <c r="O103" s="38">
        <v>-7</v>
      </c>
      <c r="P103" s="34">
        <v>-2</v>
      </c>
      <c r="Q103" s="38">
        <v>-5</v>
      </c>
      <c r="R103" s="115">
        <v>3</v>
      </c>
      <c r="S103" s="34">
        <v>3</v>
      </c>
      <c r="T103" s="34">
        <f t="shared" si="9"/>
        <v>0</v>
      </c>
      <c r="U103" s="34">
        <v>10</v>
      </c>
      <c r="V103" s="26">
        <v>5</v>
      </c>
      <c r="W103" s="77">
        <f t="shared" si="10"/>
        <v>5</v>
      </c>
      <c r="X103" s="38">
        <v>3</v>
      </c>
      <c r="Y103" s="34">
        <v>1</v>
      </c>
      <c r="Z103" s="38">
        <v>2</v>
      </c>
      <c r="AA103" s="131">
        <v>10</v>
      </c>
      <c r="AB103" s="136">
        <f t="shared" si="11"/>
        <v>5</v>
      </c>
      <c r="AC103" s="141">
        <f t="shared" si="11"/>
        <v>5</v>
      </c>
      <c r="AD103" s="34">
        <v>10</v>
      </c>
      <c r="AE103" s="34">
        <v>5</v>
      </c>
      <c r="AF103" s="34">
        <f t="shared" si="16"/>
        <v>5</v>
      </c>
      <c r="AG103" s="34">
        <v>0</v>
      </c>
      <c r="AH103" s="26">
        <v>0</v>
      </c>
      <c r="AI103" s="77">
        <f t="shared" si="12"/>
        <v>0</v>
      </c>
      <c r="AJ103" s="145">
        <v>7</v>
      </c>
      <c r="AK103" s="136">
        <f t="shared" si="13"/>
        <v>4</v>
      </c>
      <c r="AL103" s="145">
        <f t="shared" si="13"/>
        <v>3</v>
      </c>
      <c r="AM103" s="34">
        <v>5</v>
      </c>
      <c r="AN103" s="34">
        <v>4</v>
      </c>
      <c r="AO103" s="34">
        <f t="shared" si="14"/>
        <v>1</v>
      </c>
      <c r="AP103" s="34">
        <v>2</v>
      </c>
      <c r="AQ103" s="26">
        <v>0</v>
      </c>
      <c r="AR103" s="155">
        <f t="shared" si="15"/>
        <v>2</v>
      </c>
    </row>
    <row r="104" spans="2:44">
      <c r="B104" s="10"/>
      <c r="C104" s="17" t="s">
        <v>35</v>
      </c>
      <c r="D104" s="26">
        <v>5005</v>
      </c>
      <c r="E104" s="34">
        <v>2296</v>
      </c>
      <c r="F104" s="38">
        <v>2709</v>
      </c>
      <c r="G104" s="43">
        <v>1988</v>
      </c>
      <c r="H104" s="51">
        <v>4984</v>
      </c>
      <c r="I104" s="62">
        <v>2302</v>
      </c>
      <c r="J104" s="73">
        <v>2682</v>
      </c>
      <c r="K104" s="87">
        <v>1967</v>
      </c>
      <c r="L104" s="101">
        <v>-5</v>
      </c>
      <c r="M104" s="34">
        <v>-5</v>
      </c>
      <c r="N104" s="81">
        <v>0</v>
      </c>
      <c r="O104" s="38">
        <v>-5</v>
      </c>
      <c r="P104" s="34">
        <v>-5</v>
      </c>
      <c r="Q104" s="38">
        <v>0</v>
      </c>
      <c r="R104" s="115">
        <v>1</v>
      </c>
      <c r="S104" s="34">
        <v>0</v>
      </c>
      <c r="T104" s="34">
        <f t="shared" si="9"/>
        <v>1</v>
      </c>
      <c r="U104" s="34">
        <v>6</v>
      </c>
      <c r="V104" s="26">
        <v>5</v>
      </c>
      <c r="W104" s="77">
        <f t="shared" si="10"/>
        <v>1</v>
      </c>
      <c r="X104" s="38">
        <v>0</v>
      </c>
      <c r="Y104" s="34">
        <v>0</v>
      </c>
      <c r="Z104" s="38">
        <v>0</v>
      </c>
      <c r="AA104" s="131">
        <v>6</v>
      </c>
      <c r="AB104" s="136">
        <f t="shared" si="11"/>
        <v>4</v>
      </c>
      <c r="AC104" s="141">
        <f t="shared" si="11"/>
        <v>2</v>
      </c>
      <c r="AD104" s="34">
        <v>3</v>
      </c>
      <c r="AE104" s="34">
        <v>2</v>
      </c>
      <c r="AF104" s="34">
        <f t="shared" si="16"/>
        <v>1</v>
      </c>
      <c r="AG104" s="34">
        <v>3</v>
      </c>
      <c r="AH104" s="26">
        <v>2</v>
      </c>
      <c r="AI104" s="77">
        <f t="shared" si="12"/>
        <v>1</v>
      </c>
      <c r="AJ104" s="145">
        <v>6</v>
      </c>
      <c r="AK104" s="136">
        <f t="shared" si="13"/>
        <v>4</v>
      </c>
      <c r="AL104" s="145">
        <f t="shared" si="13"/>
        <v>2</v>
      </c>
      <c r="AM104" s="34">
        <v>4</v>
      </c>
      <c r="AN104" s="34">
        <v>2</v>
      </c>
      <c r="AO104" s="34">
        <f t="shared" si="14"/>
        <v>2</v>
      </c>
      <c r="AP104" s="34">
        <v>2</v>
      </c>
      <c r="AQ104" s="26">
        <v>2</v>
      </c>
      <c r="AR104" s="153">
        <f t="shared" si="15"/>
        <v>0</v>
      </c>
    </row>
    <row r="105" spans="2:44">
      <c r="B105" s="10"/>
      <c r="C105" s="17" t="s">
        <v>1</v>
      </c>
      <c r="D105" s="26">
        <v>4995</v>
      </c>
      <c r="E105" s="34">
        <v>2293</v>
      </c>
      <c r="F105" s="38">
        <v>2702</v>
      </c>
      <c r="G105" s="43">
        <v>1987</v>
      </c>
      <c r="H105" s="51">
        <v>4974</v>
      </c>
      <c r="I105" s="62">
        <v>2299</v>
      </c>
      <c r="J105" s="73">
        <v>2675</v>
      </c>
      <c r="K105" s="87">
        <v>1966</v>
      </c>
      <c r="L105" s="101">
        <v>-10</v>
      </c>
      <c r="M105" s="34">
        <v>-3</v>
      </c>
      <c r="N105" s="81">
        <v>-7</v>
      </c>
      <c r="O105" s="38">
        <v>-3</v>
      </c>
      <c r="P105" s="34">
        <v>-1</v>
      </c>
      <c r="Q105" s="38">
        <v>-2</v>
      </c>
      <c r="R105" s="115">
        <v>1</v>
      </c>
      <c r="S105" s="34">
        <v>1</v>
      </c>
      <c r="T105" s="34">
        <f t="shared" si="9"/>
        <v>0</v>
      </c>
      <c r="U105" s="34">
        <v>4</v>
      </c>
      <c r="V105" s="26">
        <v>2</v>
      </c>
      <c r="W105" s="77">
        <f t="shared" si="10"/>
        <v>2</v>
      </c>
      <c r="X105" s="38">
        <v>-7</v>
      </c>
      <c r="Y105" s="34">
        <v>-2</v>
      </c>
      <c r="Z105" s="38">
        <v>-5</v>
      </c>
      <c r="AA105" s="131">
        <v>1</v>
      </c>
      <c r="AB105" s="136">
        <f t="shared" si="11"/>
        <v>1</v>
      </c>
      <c r="AC105" s="141">
        <f t="shared" si="11"/>
        <v>0</v>
      </c>
      <c r="AD105" s="34">
        <v>0</v>
      </c>
      <c r="AE105" s="34">
        <v>0</v>
      </c>
      <c r="AF105" s="34">
        <f t="shared" si="16"/>
        <v>0</v>
      </c>
      <c r="AG105" s="34">
        <v>1</v>
      </c>
      <c r="AH105" s="26">
        <v>1</v>
      </c>
      <c r="AI105" s="77">
        <f t="shared" si="12"/>
        <v>0</v>
      </c>
      <c r="AJ105" s="145">
        <v>8</v>
      </c>
      <c r="AK105" s="136">
        <f t="shared" si="13"/>
        <v>3</v>
      </c>
      <c r="AL105" s="145">
        <f t="shared" si="13"/>
        <v>5</v>
      </c>
      <c r="AM105" s="34">
        <v>5</v>
      </c>
      <c r="AN105" s="34">
        <v>0</v>
      </c>
      <c r="AO105" s="34">
        <f t="shared" si="14"/>
        <v>5</v>
      </c>
      <c r="AP105" s="34">
        <v>3</v>
      </c>
      <c r="AQ105" s="26">
        <v>3</v>
      </c>
      <c r="AR105" s="153">
        <f t="shared" si="15"/>
        <v>0</v>
      </c>
    </row>
    <row r="106" spans="2:44">
      <c r="B106" s="10"/>
      <c r="C106" s="17" t="s">
        <v>36</v>
      </c>
      <c r="D106" s="26">
        <v>4987</v>
      </c>
      <c r="E106" s="34">
        <v>2288</v>
      </c>
      <c r="F106" s="38">
        <v>2699</v>
      </c>
      <c r="G106" s="43">
        <v>1978</v>
      </c>
      <c r="H106" s="51">
        <v>4966</v>
      </c>
      <c r="I106" s="62">
        <v>2295</v>
      </c>
      <c r="J106" s="73">
        <v>2671</v>
      </c>
      <c r="K106" s="87">
        <v>1956</v>
      </c>
      <c r="L106" s="101">
        <v>-8</v>
      </c>
      <c r="M106" s="34">
        <v>-5</v>
      </c>
      <c r="N106" s="81">
        <v>-3</v>
      </c>
      <c r="O106" s="38">
        <v>-9</v>
      </c>
      <c r="P106" s="34">
        <v>-6</v>
      </c>
      <c r="Q106" s="38">
        <v>-3</v>
      </c>
      <c r="R106" s="115">
        <v>1</v>
      </c>
      <c r="S106" s="34">
        <v>0</v>
      </c>
      <c r="T106" s="34">
        <f t="shared" si="9"/>
        <v>1</v>
      </c>
      <c r="U106" s="34">
        <v>10</v>
      </c>
      <c r="V106" s="26">
        <v>6</v>
      </c>
      <c r="W106" s="77">
        <f t="shared" si="10"/>
        <v>4</v>
      </c>
      <c r="X106" s="38">
        <v>1</v>
      </c>
      <c r="Y106" s="34">
        <v>1</v>
      </c>
      <c r="Z106" s="38">
        <v>0</v>
      </c>
      <c r="AA106" s="131">
        <v>31</v>
      </c>
      <c r="AB106" s="136">
        <f t="shared" si="11"/>
        <v>15</v>
      </c>
      <c r="AC106" s="141">
        <f t="shared" si="11"/>
        <v>16</v>
      </c>
      <c r="AD106" s="34">
        <v>5</v>
      </c>
      <c r="AE106" s="34">
        <v>3</v>
      </c>
      <c r="AF106" s="34">
        <f t="shared" si="16"/>
        <v>2</v>
      </c>
      <c r="AG106" s="34">
        <v>26</v>
      </c>
      <c r="AH106" s="26">
        <v>12</v>
      </c>
      <c r="AI106" s="77">
        <f t="shared" si="12"/>
        <v>14</v>
      </c>
      <c r="AJ106" s="145">
        <v>30</v>
      </c>
      <c r="AK106" s="136">
        <f t="shared" si="13"/>
        <v>14</v>
      </c>
      <c r="AL106" s="145">
        <f t="shared" si="13"/>
        <v>16</v>
      </c>
      <c r="AM106" s="34">
        <v>18</v>
      </c>
      <c r="AN106" s="34">
        <v>10</v>
      </c>
      <c r="AO106" s="34">
        <f t="shared" si="14"/>
        <v>8</v>
      </c>
      <c r="AP106" s="34">
        <v>12</v>
      </c>
      <c r="AQ106" s="26">
        <v>4</v>
      </c>
      <c r="AR106" s="153">
        <f t="shared" si="15"/>
        <v>8</v>
      </c>
    </row>
    <row r="107" spans="2:44">
      <c r="B107" s="10"/>
      <c r="C107" s="17" t="s">
        <v>37</v>
      </c>
      <c r="D107" s="26">
        <v>4984</v>
      </c>
      <c r="E107" s="34">
        <v>2283</v>
      </c>
      <c r="F107" s="38">
        <v>2701</v>
      </c>
      <c r="G107" s="43">
        <v>1991</v>
      </c>
      <c r="H107" s="51">
        <v>4962</v>
      </c>
      <c r="I107" s="62">
        <v>2290</v>
      </c>
      <c r="J107" s="73">
        <v>2672</v>
      </c>
      <c r="K107" s="87">
        <v>1969</v>
      </c>
      <c r="L107" s="101">
        <v>-3</v>
      </c>
      <c r="M107" s="34">
        <v>-5</v>
      </c>
      <c r="N107" s="81">
        <v>2</v>
      </c>
      <c r="O107" s="38">
        <v>-8</v>
      </c>
      <c r="P107" s="34">
        <v>-4</v>
      </c>
      <c r="Q107" s="38">
        <v>-4</v>
      </c>
      <c r="R107" s="115">
        <v>4</v>
      </c>
      <c r="S107" s="34">
        <v>3</v>
      </c>
      <c r="T107" s="34">
        <f t="shared" si="9"/>
        <v>1</v>
      </c>
      <c r="U107" s="34">
        <v>12</v>
      </c>
      <c r="V107" s="26">
        <v>7</v>
      </c>
      <c r="W107" s="77">
        <f t="shared" si="10"/>
        <v>5</v>
      </c>
      <c r="X107" s="38">
        <v>5</v>
      </c>
      <c r="Y107" s="34">
        <v>-1</v>
      </c>
      <c r="Z107" s="38">
        <v>6</v>
      </c>
      <c r="AA107" s="131">
        <v>25</v>
      </c>
      <c r="AB107" s="136">
        <f t="shared" si="11"/>
        <v>14</v>
      </c>
      <c r="AC107" s="141">
        <f t="shared" si="11"/>
        <v>11</v>
      </c>
      <c r="AD107" s="34">
        <v>15</v>
      </c>
      <c r="AE107" s="34">
        <v>10</v>
      </c>
      <c r="AF107" s="34">
        <f t="shared" si="16"/>
        <v>5</v>
      </c>
      <c r="AG107" s="34">
        <v>10</v>
      </c>
      <c r="AH107" s="26">
        <v>4</v>
      </c>
      <c r="AI107" s="77">
        <f t="shared" si="12"/>
        <v>6</v>
      </c>
      <c r="AJ107" s="145">
        <v>20</v>
      </c>
      <c r="AK107" s="136">
        <f t="shared" si="13"/>
        <v>15</v>
      </c>
      <c r="AL107" s="145">
        <f t="shared" si="13"/>
        <v>5</v>
      </c>
      <c r="AM107" s="34">
        <v>6</v>
      </c>
      <c r="AN107" s="34">
        <v>5</v>
      </c>
      <c r="AO107" s="34">
        <f t="shared" si="14"/>
        <v>1</v>
      </c>
      <c r="AP107" s="34">
        <v>14</v>
      </c>
      <c r="AQ107" s="26">
        <v>10</v>
      </c>
      <c r="AR107" s="153">
        <f t="shared" si="15"/>
        <v>4</v>
      </c>
    </row>
    <row r="108" spans="2:44">
      <c r="B108" s="10"/>
      <c r="C108" s="17" t="s">
        <v>38</v>
      </c>
      <c r="D108" s="26">
        <v>4977</v>
      </c>
      <c r="E108" s="34">
        <v>2277</v>
      </c>
      <c r="F108" s="38">
        <v>2700</v>
      </c>
      <c r="G108" s="43">
        <v>1994</v>
      </c>
      <c r="H108" s="51">
        <v>4955</v>
      </c>
      <c r="I108" s="62">
        <v>2284</v>
      </c>
      <c r="J108" s="73">
        <v>2671</v>
      </c>
      <c r="K108" s="87">
        <v>1971</v>
      </c>
      <c r="L108" s="101">
        <v>-7</v>
      </c>
      <c r="M108" s="34">
        <v>-6</v>
      </c>
      <c r="N108" s="81">
        <v>-1</v>
      </c>
      <c r="O108" s="38">
        <v>-3</v>
      </c>
      <c r="P108" s="34">
        <v>-3</v>
      </c>
      <c r="Q108" s="38">
        <v>0</v>
      </c>
      <c r="R108" s="115">
        <v>2</v>
      </c>
      <c r="S108" s="34">
        <v>1</v>
      </c>
      <c r="T108" s="34">
        <f t="shared" si="9"/>
        <v>1</v>
      </c>
      <c r="U108" s="34">
        <v>5</v>
      </c>
      <c r="V108" s="26">
        <v>4</v>
      </c>
      <c r="W108" s="77">
        <f t="shared" si="10"/>
        <v>1</v>
      </c>
      <c r="X108" s="38">
        <v>-4</v>
      </c>
      <c r="Y108" s="34">
        <v>-3</v>
      </c>
      <c r="Z108" s="38">
        <v>-1</v>
      </c>
      <c r="AA108" s="131">
        <v>6</v>
      </c>
      <c r="AB108" s="136">
        <f t="shared" si="11"/>
        <v>3</v>
      </c>
      <c r="AC108" s="141">
        <f t="shared" si="11"/>
        <v>3</v>
      </c>
      <c r="AD108" s="34">
        <v>5</v>
      </c>
      <c r="AE108" s="34">
        <v>3</v>
      </c>
      <c r="AF108" s="34">
        <f t="shared" si="16"/>
        <v>2</v>
      </c>
      <c r="AG108" s="34">
        <v>1</v>
      </c>
      <c r="AH108" s="26">
        <v>0</v>
      </c>
      <c r="AI108" s="77">
        <f t="shared" si="12"/>
        <v>1</v>
      </c>
      <c r="AJ108" s="145">
        <v>10</v>
      </c>
      <c r="AK108" s="136">
        <f t="shared" si="13"/>
        <v>6</v>
      </c>
      <c r="AL108" s="145">
        <f t="shared" si="13"/>
        <v>4</v>
      </c>
      <c r="AM108" s="34">
        <v>3</v>
      </c>
      <c r="AN108" s="34">
        <v>2</v>
      </c>
      <c r="AO108" s="34">
        <f t="shared" si="14"/>
        <v>1</v>
      </c>
      <c r="AP108" s="34">
        <v>7</v>
      </c>
      <c r="AQ108" s="26">
        <v>4</v>
      </c>
      <c r="AR108" s="153">
        <f t="shared" si="15"/>
        <v>3</v>
      </c>
    </row>
    <row r="109" spans="2:44">
      <c r="B109" s="10"/>
      <c r="C109" s="17" t="s">
        <v>3</v>
      </c>
      <c r="D109" s="26">
        <v>4961</v>
      </c>
      <c r="E109" s="34">
        <v>2270</v>
      </c>
      <c r="F109" s="38">
        <v>2691</v>
      </c>
      <c r="G109" s="43">
        <v>1990</v>
      </c>
      <c r="H109" s="51">
        <v>4938</v>
      </c>
      <c r="I109" s="62">
        <v>2277</v>
      </c>
      <c r="J109" s="73">
        <v>2661</v>
      </c>
      <c r="K109" s="87">
        <v>1967</v>
      </c>
      <c r="L109" s="101">
        <v>-16</v>
      </c>
      <c r="M109" s="34">
        <v>-7</v>
      </c>
      <c r="N109" s="81">
        <v>-9</v>
      </c>
      <c r="O109" s="38">
        <v>-7</v>
      </c>
      <c r="P109" s="34">
        <v>-3</v>
      </c>
      <c r="Q109" s="38">
        <v>-4</v>
      </c>
      <c r="R109" s="115">
        <v>1</v>
      </c>
      <c r="S109" s="34">
        <v>0</v>
      </c>
      <c r="T109" s="34">
        <f t="shared" si="9"/>
        <v>1</v>
      </c>
      <c r="U109" s="34">
        <v>8</v>
      </c>
      <c r="V109" s="26">
        <v>3</v>
      </c>
      <c r="W109" s="77">
        <f t="shared" si="10"/>
        <v>5</v>
      </c>
      <c r="X109" s="38">
        <v>-9</v>
      </c>
      <c r="Y109" s="34">
        <v>-4</v>
      </c>
      <c r="Z109" s="38">
        <v>-5</v>
      </c>
      <c r="AA109" s="131">
        <v>3</v>
      </c>
      <c r="AB109" s="136">
        <f t="shared" si="11"/>
        <v>3</v>
      </c>
      <c r="AC109" s="141">
        <f t="shared" si="11"/>
        <v>0</v>
      </c>
      <c r="AD109" s="34">
        <v>1</v>
      </c>
      <c r="AE109" s="34">
        <v>1</v>
      </c>
      <c r="AF109" s="34">
        <f t="shared" si="16"/>
        <v>0</v>
      </c>
      <c r="AG109" s="34">
        <v>2</v>
      </c>
      <c r="AH109" s="26">
        <v>2</v>
      </c>
      <c r="AI109" s="77">
        <f t="shared" si="12"/>
        <v>0</v>
      </c>
      <c r="AJ109" s="145">
        <v>12</v>
      </c>
      <c r="AK109" s="136">
        <f t="shared" si="13"/>
        <v>7</v>
      </c>
      <c r="AL109" s="145">
        <f t="shared" si="13"/>
        <v>5</v>
      </c>
      <c r="AM109" s="34">
        <v>3</v>
      </c>
      <c r="AN109" s="34">
        <v>1</v>
      </c>
      <c r="AO109" s="34">
        <f t="shared" si="14"/>
        <v>2</v>
      </c>
      <c r="AP109" s="34">
        <v>9</v>
      </c>
      <c r="AQ109" s="26">
        <v>6</v>
      </c>
      <c r="AR109" s="153">
        <f t="shared" si="15"/>
        <v>3</v>
      </c>
    </row>
    <row r="110" spans="2:44">
      <c r="B110" s="10"/>
      <c r="C110" s="17" t="s">
        <v>2</v>
      </c>
      <c r="D110" s="26">
        <v>4950</v>
      </c>
      <c r="E110" s="34">
        <v>2268</v>
      </c>
      <c r="F110" s="38">
        <v>2682</v>
      </c>
      <c r="G110" s="43">
        <v>1988</v>
      </c>
      <c r="H110" s="51">
        <v>4927</v>
      </c>
      <c r="I110" s="62">
        <v>2275</v>
      </c>
      <c r="J110" s="73">
        <v>2652</v>
      </c>
      <c r="K110" s="87">
        <v>1964</v>
      </c>
      <c r="L110" s="101">
        <v>-11</v>
      </c>
      <c r="M110" s="34">
        <v>-2</v>
      </c>
      <c r="N110" s="81">
        <v>-9</v>
      </c>
      <c r="O110" s="38">
        <v>-5</v>
      </c>
      <c r="P110" s="34">
        <v>-2</v>
      </c>
      <c r="Q110" s="38">
        <v>-3</v>
      </c>
      <c r="R110" s="115">
        <v>2</v>
      </c>
      <c r="S110" s="34">
        <v>2</v>
      </c>
      <c r="T110" s="34">
        <f t="shared" si="9"/>
        <v>0</v>
      </c>
      <c r="U110" s="34">
        <v>7</v>
      </c>
      <c r="V110" s="26">
        <v>4</v>
      </c>
      <c r="W110" s="77">
        <f t="shared" si="10"/>
        <v>3</v>
      </c>
      <c r="X110" s="38">
        <v>-6</v>
      </c>
      <c r="Y110" s="34">
        <v>0</v>
      </c>
      <c r="Z110" s="38">
        <v>-6</v>
      </c>
      <c r="AA110" s="131">
        <v>7</v>
      </c>
      <c r="AB110" s="136">
        <f t="shared" si="11"/>
        <v>3</v>
      </c>
      <c r="AC110" s="141">
        <f t="shared" si="11"/>
        <v>4</v>
      </c>
      <c r="AD110" s="34">
        <v>3</v>
      </c>
      <c r="AE110" s="34">
        <v>1</v>
      </c>
      <c r="AF110" s="34">
        <f t="shared" si="16"/>
        <v>2</v>
      </c>
      <c r="AG110" s="34">
        <v>4</v>
      </c>
      <c r="AH110" s="26">
        <v>2</v>
      </c>
      <c r="AI110" s="77">
        <f t="shared" si="12"/>
        <v>2</v>
      </c>
      <c r="AJ110" s="145">
        <v>13</v>
      </c>
      <c r="AK110" s="136">
        <f t="shared" si="13"/>
        <v>3</v>
      </c>
      <c r="AL110" s="145">
        <f t="shared" si="13"/>
        <v>10</v>
      </c>
      <c r="AM110" s="34">
        <v>5</v>
      </c>
      <c r="AN110" s="34">
        <v>0</v>
      </c>
      <c r="AO110" s="34">
        <f t="shared" si="14"/>
        <v>5</v>
      </c>
      <c r="AP110" s="34">
        <v>8</v>
      </c>
      <c r="AQ110" s="26">
        <v>3</v>
      </c>
      <c r="AR110" s="153">
        <f t="shared" si="15"/>
        <v>5</v>
      </c>
    </row>
    <row r="111" spans="2:44">
      <c r="B111" s="10"/>
      <c r="C111" s="17" t="s">
        <v>20</v>
      </c>
      <c r="D111" s="26">
        <v>4952</v>
      </c>
      <c r="E111" s="34">
        <v>2268</v>
      </c>
      <c r="F111" s="38">
        <v>2684</v>
      </c>
      <c r="G111" s="43">
        <v>1991</v>
      </c>
      <c r="H111" s="51">
        <v>4928</v>
      </c>
      <c r="I111" s="62">
        <v>2275</v>
      </c>
      <c r="J111" s="73">
        <v>2653</v>
      </c>
      <c r="K111" s="87">
        <v>1967</v>
      </c>
      <c r="L111" s="101">
        <v>2</v>
      </c>
      <c r="M111" s="34">
        <v>0</v>
      </c>
      <c r="N111" s="81">
        <v>2</v>
      </c>
      <c r="O111" s="38">
        <v>-5</v>
      </c>
      <c r="P111" s="34">
        <v>-3</v>
      </c>
      <c r="Q111" s="38">
        <v>-2</v>
      </c>
      <c r="R111" s="115">
        <v>1</v>
      </c>
      <c r="S111" s="34">
        <v>1</v>
      </c>
      <c r="T111" s="34">
        <f t="shared" si="9"/>
        <v>0</v>
      </c>
      <c r="U111" s="34">
        <v>6</v>
      </c>
      <c r="V111" s="26">
        <v>4</v>
      </c>
      <c r="W111" s="77">
        <f t="shared" si="10"/>
        <v>2</v>
      </c>
      <c r="X111" s="38">
        <v>7</v>
      </c>
      <c r="Y111" s="34">
        <v>3</v>
      </c>
      <c r="Z111" s="38">
        <v>4</v>
      </c>
      <c r="AA111" s="131">
        <v>14</v>
      </c>
      <c r="AB111" s="136">
        <f t="shared" si="11"/>
        <v>9</v>
      </c>
      <c r="AC111" s="141">
        <f t="shared" si="11"/>
        <v>5</v>
      </c>
      <c r="AD111" s="34">
        <v>8</v>
      </c>
      <c r="AE111" s="34">
        <v>7</v>
      </c>
      <c r="AF111" s="34">
        <f t="shared" si="16"/>
        <v>1</v>
      </c>
      <c r="AG111" s="34">
        <v>6</v>
      </c>
      <c r="AH111" s="26">
        <v>2</v>
      </c>
      <c r="AI111" s="77">
        <f t="shared" si="12"/>
        <v>4</v>
      </c>
      <c r="AJ111" s="145">
        <v>7</v>
      </c>
      <c r="AK111" s="136">
        <f t="shared" si="13"/>
        <v>6</v>
      </c>
      <c r="AL111" s="145">
        <f t="shared" si="13"/>
        <v>1</v>
      </c>
      <c r="AM111" s="34">
        <v>5</v>
      </c>
      <c r="AN111" s="34">
        <v>4</v>
      </c>
      <c r="AO111" s="34">
        <f t="shared" si="14"/>
        <v>1</v>
      </c>
      <c r="AP111" s="34">
        <v>2</v>
      </c>
      <c r="AQ111" s="26">
        <v>2</v>
      </c>
      <c r="AR111" s="153">
        <f t="shared" si="15"/>
        <v>0</v>
      </c>
    </row>
    <row r="112" spans="2:44">
      <c r="B112" s="10"/>
      <c r="C112" s="17" t="s">
        <v>39</v>
      </c>
      <c r="D112" s="26">
        <v>4941</v>
      </c>
      <c r="E112" s="34">
        <v>2263</v>
      </c>
      <c r="F112" s="38">
        <v>2678</v>
      </c>
      <c r="G112" s="43">
        <v>1991</v>
      </c>
      <c r="H112" s="51">
        <v>4916</v>
      </c>
      <c r="I112" s="62">
        <v>2270</v>
      </c>
      <c r="J112" s="73">
        <v>2646</v>
      </c>
      <c r="K112" s="87">
        <v>1966</v>
      </c>
      <c r="L112" s="101">
        <v>-11</v>
      </c>
      <c r="M112" s="34">
        <v>-5</v>
      </c>
      <c r="N112" s="81">
        <v>-6</v>
      </c>
      <c r="O112" s="38">
        <v>-5</v>
      </c>
      <c r="P112" s="34">
        <v>-3</v>
      </c>
      <c r="Q112" s="38">
        <v>-2</v>
      </c>
      <c r="R112" s="115">
        <v>1</v>
      </c>
      <c r="S112" s="34">
        <v>0</v>
      </c>
      <c r="T112" s="34">
        <f t="shared" si="9"/>
        <v>1</v>
      </c>
      <c r="U112" s="34">
        <v>6</v>
      </c>
      <c r="V112" s="26">
        <v>3</v>
      </c>
      <c r="W112" s="77">
        <f t="shared" si="10"/>
        <v>3</v>
      </c>
      <c r="X112" s="38">
        <v>-6</v>
      </c>
      <c r="Y112" s="34">
        <v>-2</v>
      </c>
      <c r="Z112" s="38">
        <v>-4</v>
      </c>
      <c r="AA112" s="131">
        <v>3</v>
      </c>
      <c r="AB112" s="136">
        <f t="shared" si="11"/>
        <v>3</v>
      </c>
      <c r="AC112" s="141">
        <f t="shared" si="11"/>
        <v>0</v>
      </c>
      <c r="AD112" s="34">
        <v>2</v>
      </c>
      <c r="AE112" s="34">
        <v>2</v>
      </c>
      <c r="AF112" s="34">
        <f t="shared" si="16"/>
        <v>0</v>
      </c>
      <c r="AG112" s="34">
        <v>1</v>
      </c>
      <c r="AH112" s="26">
        <v>1</v>
      </c>
      <c r="AI112" s="77">
        <f t="shared" si="12"/>
        <v>0</v>
      </c>
      <c r="AJ112" s="145">
        <v>9</v>
      </c>
      <c r="AK112" s="136">
        <f t="shared" si="13"/>
        <v>5</v>
      </c>
      <c r="AL112" s="145">
        <f t="shared" si="13"/>
        <v>4</v>
      </c>
      <c r="AM112" s="34">
        <v>4</v>
      </c>
      <c r="AN112" s="34">
        <v>2</v>
      </c>
      <c r="AO112" s="34">
        <f t="shared" si="14"/>
        <v>2</v>
      </c>
      <c r="AP112" s="34">
        <v>5</v>
      </c>
      <c r="AQ112" s="26">
        <v>3</v>
      </c>
      <c r="AR112" s="153">
        <f t="shared" si="15"/>
        <v>2</v>
      </c>
    </row>
    <row r="113" spans="2:44">
      <c r="B113" s="10"/>
      <c r="C113" s="17" t="s">
        <v>40</v>
      </c>
      <c r="D113" s="26">
        <v>4923</v>
      </c>
      <c r="E113" s="34">
        <v>2254</v>
      </c>
      <c r="F113" s="38">
        <v>2669</v>
      </c>
      <c r="G113" s="43">
        <v>1984</v>
      </c>
      <c r="H113" s="51">
        <v>4898</v>
      </c>
      <c r="I113" s="62">
        <v>2261</v>
      </c>
      <c r="J113" s="73">
        <v>2637</v>
      </c>
      <c r="K113" s="87">
        <v>1959</v>
      </c>
      <c r="L113" s="101">
        <v>-18</v>
      </c>
      <c r="M113" s="34">
        <v>-9</v>
      </c>
      <c r="N113" s="81">
        <v>-9</v>
      </c>
      <c r="O113" s="38">
        <v>-15</v>
      </c>
      <c r="P113" s="34">
        <v>-9</v>
      </c>
      <c r="Q113" s="38">
        <v>-6</v>
      </c>
      <c r="R113" s="115">
        <v>1</v>
      </c>
      <c r="S113" s="34">
        <v>0</v>
      </c>
      <c r="T113" s="34">
        <f t="shared" si="9"/>
        <v>1</v>
      </c>
      <c r="U113" s="34">
        <v>16</v>
      </c>
      <c r="V113" s="26">
        <v>9</v>
      </c>
      <c r="W113" s="77">
        <f t="shared" si="10"/>
        <v>7</v>
      </c>
      <c r="X113" s="38">
        <v>-3</v>
      </c>
      <c r="Y113" s="34">
        <v>0</v>
      </c>
      <c r="Z113" s="38">
        <v>-3</v>
      </c>
      <c r="AA113" s="131">
        <v>6</v>
      </c>
      <c r="AB113" s="136">
        <f t="shared" si="11"/>
        <v>3</v>
      </c>
      <c r="AC113" s="141">
        <f t="shared" si="11"/>
        <v>3</v>
      </c>
      <c r="AD113" s="34">
        <v>6</v>
      </c>
      <c r="AE113" s="34">
        <v>3</v>
      </c>
      <c r="AF113" s="34">
        <f t="shared" si="16"/>
        <v>3</v>
      </c>
      <c r="AG113" s="34">
        <v>0</v>
      </c>
      <c r="AH113" s="26">
        <v>0</v>
      </c>
      <c r="AI113" s="77">
        <f t="shared" si="12"/>
        <v>0</v>
      </c>
      <c r="AJ113" s="145">
        <v>9</v>
      </c>
      <c r="AK113" s="136">
        <f t="shared" si="13"/>
        <v>3</v>
      </c>
      <c r="AL113" s="145">
        <f t="shared" si="13"/>
        <v>6</v>
      </c>
      <c r="AM113" s="34">
        <v>5</v>
      </c>
      <c r="AN113" s="34">
        <v>3</v>
      </c>
      <c r="AO113" s="34">
        <f t="shared" si="14"/>
        <v>2</v>
      </c>
      <c r="AP113" s="34">
        <v>4</v>
      </c>
      <c r="AQ113" s="26">
        <v>0</v>
      </c>
      <c r="AR113" s="153">
        <f t="shared" si="15"/>
        <v>4</v>
      </c>
    </row>
    <row r="114" spans="2:44" ht="19.5">
      <c r="B114" s="11"/>
      <c r="C114" s="18" t="s">
        <v>31</v>
      </c>
      <c r="D114" s="27">
        <v>4917</v>
      </c>
      <c r="E114" s="35">
        <v>2256</v>
      </c>
      <c r="F114" s="27">
        <v>2661</v>
      </c>
      <c r="G114" s="44">
        <v>1985</v>
      </c>
      <c r="H114" s="52">
        <v>4890</v>
      </c>
      <c r="I114" s="63">
        <v>2263</v>
      </c>
      <c r="J114" s="74">
        <v>2627</v>
      </c>
      <c r="K114" s="88">
        <v>1959</v>
      </c>
      <c r="L114" s="102">
        <v>-6</v>
      </c>
      <c r="M114" s="35">
        <v>2</v>
      </c>
      <c r="N114" s="82">
        <v>-8</v>
      </c>
      <c r="O114" s="27">
        <v>-8</v>
      </c>
      <c r="P114" s="35">
        <v>-2</v>
      </c>
      <c r="Q114" s="27">
        <v>-6</v>
      </c>
      <c r="R114" s="116">
        <v>2</v>
      </c>
      <c r="S114" s="35">
        <v>1</v>
      </c>
      <c r="T114" s="35">
        <f t="shared" si="9"/>
        <v>1</v>
      </c>
      <c r="U114" s="35">
        <v>10</v>
      </c>
      <c r="V114" s="27">
        <v>3</v>
      </c>
      <c r="W114" s="78">
        <f t="shared" si="10"/>
        <v>7</v>
      </c>
      <c r="X114" s="27">
        <v>2</v>
      </c>
      <c r="Y114" s="35">
        <v>4</v>
      </c>
      <c r="Z114" s="27">
        <v>-2</v>
      </c>
      <c r="AA114" s="132">
        <v>6</v>
      </c>
      <c r="AB114" s="137">
        <f t="shared" si="11"/>
        <v>5</v>
      </c>
      <c r="AC114" s="142">
        <f t="shared" si="11"/>
        <v>1</v>
      </c>
      <c r="AD114" s="35">
        <v>6</v>
      </c>
      <c r="AE114" s="35">
        <v>5</v>
      </c>
      <c r="AF114" s="35">
        <f t="shared" si="16"/>
        <v>1</v>
      </c>
      <c r="AG114" s="35">
        <v>0</v>
      </c>
      <c r="AH114" s="27">
        <v>0</v>
      </c>
      <c r="AI114" s="78">
        <f t="shared" si="12"/>
        <v>0</v>
      </c>
      <c r="AJ114" s="142">
        <v>4</v>
      </c>
      <c r="AK114" s="137">
        <f t="shared" si="13"/>
        <v>1</v>
      </c>
      <c r="AL114" s="142">
        <f t="shared" si="13"/>
        <v>3</v>
      </c>
      <c r="AM114" s="35">
        <v>3</v>
      </c>
      <c r="AN114" s="35">
        <v>1</v>
      </c>
      <c r="AO114" s="35">
        <f t="shared" si="14"/>
        <v>2</v>
      </c>
      <c r="AP114" s="35">
        <v>1</v>
      </c>
      <c r="AQ114" s="27">
        <v>0</v>
      </c>
      <c r="AR114" s="154">
        <f t="shared" si="15"/>
        <v>1</v>
      </c>
    </row>
    <row r="115" spans="2:44">
      <c r="B115" s="10" t="s">
        <v>91</v>
      </c>
      <c r="C115" s="17" t="s">
        <v>33</v>
      </c>
      <c r="D115" s="26">
        <v>4899</v>
      </c>
      <c r="E115" s="34">
        <v>2246</v>
      </c>
      <c r="F115" s="38">
        <v>2653</v>
      </c>
      <c r="G115" s="43">
        <v>1981</v>
      </c>
      <c r="H115" s="51">
        <v>4872</v>
      </c>
      <c r="I115" s="62">
        <v>2253</v>
      </c>
      <c r="J115" s="73">
        <v>2619</v>
      </c>
      <c r="K115" s="87">
        <v>1955</v>
      </c>
      <c r="L115" s="101">
        <v>-18</v>
      </c>
      <c r="M115" s="34">
        <v>-10</v>
      </c>
      <c r="N115" s="81">
        <v>-8</v>
      </c>
      <c r="O115" s="38">
        <v>-18</v>
      </c>
      <c r="P115" s="34">
        <v>-8</v>
      </c>
      <c r="Q115" s="38">
        <v>-10</v>
      </c>
      <c r="R115" s="115">
        <v>1</v>
      </c>
      <c r="S115" s="34">
        <v>0</v>
      </c>
      <c r="T115" s="34">
        <f t="shared" si="9"/>
        <v>1</v>
      </c>
      <c r="U115" s="34">
        <v>19</v>
      </c>
      <c r="V115" s="26">
        <v>8</v>
      </c>
      <c r="W115" s="77">
        <f t="shared" si="10"/>
        <v>11</v>
      </c>
      <c r="X115" s="38">
        <v>0</v>
      </c>
      <c r="Y115" s="34">
        <v>-2</v>
      </c>
      <c r="Z115" s="38">
        <v>2</v>
      </c>
      <c r="AA115" s="131">
        <v>7</v>
      </c>
      <c r="AB115" s="136">
        <f t="shared" si="11"/>
        <v>2</v>
      </c>
      <c r="AC115" s="141">
        <f t="shared" si="11"/>
        <v>5</v>
      </c>
      <c r="AD115" s="34">
        <v>5</v>
      </c>
      <c r="AE115" s="34">
        <v>1</v>
      </c>
      <c r="AF115" s="34">
        <f t="shared" si="16"/>
        <v>4</v>
      </c>
      <c r="AG115" s="34">
        <v>2</v>
      </c>
      <c r="AH115" s="26">
        <v>1</v>
      </c>
      <c r="AI115" s="77">
        <f t="shared" si="12"/>
        <v>1</v>
      </c>
      <c r="AJ115" s="145">
        <v>7</v>
      </c>
      <c r="AK115" s="136">
        <f t="shared" si="13"/>
        <v>4</v>
      </c>
      <c r="AL115" s="145">
        <f t="shared" si="13"/>
        <v>3</v>
      </c>
      <c r="AM115" s="34">
        <v>5</v>
      </c>
      <c r="AN115" s="34">
        <v>3</v>
      </c>
      <c r="AO115" s="34">
        <f t="shared" si="14"/>
        <v>2</v>
      </c>
      <c r="AP115" s="34">
        <v>2</v>
      </c>
      <c r="AQ115" s="26">
        <v>1</v>
      </c>
      <c r="AR115" s="155">
        <f t="shared" si="15"/>
        <v>1</v>
      </c>
    </row>
    <row r="116" spans="2:44">
      <c r="B116" s="10"/>
      <c r="C116" s="17" t="s">
        <v>35</v>
      </c>
      <c r="D116" s="26">
        <v>4886</v>
      </c>
      <c r="E116" s="34">
        <v>2240</v>
      </c>
      <c r="F116" s="38">
        <v>2646</v>
      </c>
      <c r="G116" s="43">
        <v>1980</v>
      </c>
      <c r="H116" s="51">
        <v>4858</v>
      </c>
      <c r="I116" s="62">
        <v>2247</v>
      </c>
      <c r="J116" s="73">
        <v>2611</v>
      </c>
      <c r="K116" s="87">
        <v>1953</v>
      </c>
      <c r="L116" s="101">
        <v>-13</v>
      </c>
      <c r="M116" s="34">
        <v>-6</v>
      </c>
      <c r="N116" s="81">
        <v>-7</v>
      </c>
      <c r="O116" s="38">
        <v>-14</v>
      </c>
      <c r="P116" s="34">
        <v>-5</v>
      </c>
      <c r="Q116" s="38">
        <v>-9</v>
      </c>
      <c r="R116" s="115">
        <v>0</v>
      </c>
      <c r="S116" s="34">
        <v>0</v>
      </c>
      <c r="T116" s="34">
        <f t="shared" si="9"/>
        <v>0</v>
      </c>
      <c r="U116" s="34">
        <v>14</v>
      </c>
      <c r="V116" s="26">
        <v>5</v>
      </c>
      <c r="W116" s="77">
        <f t="shared" si="10"/>
        <v>9</v>
      </c>
      <c r="X116" s="38">
        <v>1</v>
      </c>
      <c r="Y116" s="34">
        <v>-1</v>
      </c>
      <c r="Z116" s="38">
        <v>2</v>
      </c>
      <c r="AA116" s="131">
        <v>4</v>
      </c>
      <c r="AB116" s="136">
        <f t="shared" si="11"/>
        <v>1</v>
      </c>
      <c r="AC116" s="141">
        <f t="shared" si="11"/>
        <v>3</v>
      </c>
      <c r="AD116" s="34">
        <v>0</v>
      </c>
      <c r="AE116" s="34">
        <v>0</v>
      </c>
      <c r="AF116" s="34">
        <f t="shared" si="16"/>
        <v>0</v>
      </c>
      <c r="AG116" s="34">
        <v>4</v>
      </c>
      <c r="AH116" s="26">
        <v>1</v>
      </c>
      <c r="AI116" s="77">
        <f t="shared" si="12"/>
        <v>3</v>
      </c>
      <c r="AJ116" s="145">
        <v>3</v>
      </c>
      <c r="AK116" s="136">
        <f t="shared" si="13"/>
        <v>2</v>
      </c>
      <c r="AL116" s="145">
        <f t="shared" si="13"/>
        <v>1</v>
      </c>
      <c r="AM116" s="34">
        <v>0</v>
      </c>
      <c r="AN116" s="34">
        <v>0</v>
      </c>
      <c r="AO116" s="34">
        <f t="shared" si="14"/>
        <v>0</v>
      </c>
      <c r="AP116" s="34">
        <v>3</v>
      </c>
      <c r="AQ116" s="26">
        <v>2</v>
      </c>
      <c r="AR116" s="153">
        <f t="shared" si="15"/>
        <v>1</v>
      </c>
    </row>
    <row r="117" spans="2:44">
      <c r="B117" s="10"/>
      <c r="C117" s="17" t="s">
        <v>1</v>
      </c>
      <c r="D117" s="26">
        <v>4879</v>
      </c>
      <c r="E117" s="34">
        <v>2237</v>
      </c>
      <c r="F117" s="38">
        <v>2642</v>
      </c>
      <c r="G117" s="43">
        <v>1977</v>
      </c>
      <c r="H117" s="51">
        <v>4851</v>
      </c>
      <c r="I117" s="62">
        <v>2245</v>
      </c>
      <c r="J117" s="73">
        <v>2606</v>
      </c>
      <c r="K117" s="87">
        <v>1950</v>
      </c>
      <c r="L117" s="101">
        <v>-7</v>
      </c>
      <c r="M117" s="34">
        <v>-3</v>
      </c>
      <c r="N117" s="81">
        <v>-4</v>
      </c>
      <c r="O117" s="38">
        <v>-11</v>
      </c>
      <c r="P117" s="34">
        <v>-7</v>
      </c>
      <c r="Q117" s="38">
        <v>-4</v>
      </c>
      <c r="R117" s="115">
        <v>2</v>
      </c>
      <c r="S117" s="34">
        <v>0</v>
      </c>
      <c r="T117" s="34">
        <f t="shared" si="9"/>
        <v>2</v>
      </c>
      <c r="U117" s="34">
        <v>13</v>
      </c>
      <c r="V117" s="26">
        <v>7</v>
      </c>
      <c r="W117" s="77">
        <f t="shared" si="10"/>
        <v>6</v>
      </c>
      <c r="X117" s="38">
        <v>4</v>
      </c>
      <c r="Y117" s="34">
        <v>4</v>
      </c>
      <c r="Z117" s="38">
        <v>0</v>
      </c>
      <c r="AA117" s="131">
        <v>13</v>
      </c>
      <c r="AB117" s="136">
        <f t="shared" si="11"/>
        <v>9</v>
      </c>
      <c r="AC117" s="141">
        <f t="shared" si="11"/>
        <v>4</v>
      </c>
      <c r="AD117" s="34">
        <v>7</v>
      </c>
      <c r="AE117" s="34">
        <v>6</v>
      </c>
      <c r="AF117" s="34">
        <f t="shared" si="16"/>
        <v>1</v>
      </c>
      <c r="AG117" s="34">
        <v>6</v>
      </c>
      <c r="AH117" s="26">
        <v>3</v>
      </c>
      <c r="AI117" s="77">
        <f t="shared" si="12"/>
        <v>3</v>
      </c>
      <c r="AJ117" s="145">
        <v>9</v>
      </c>
      <c r="AK117" s="136">
        <f t="shared" si="13"/>
        <v>5</v>
      </c>
      <c r="AL117" s="145">
        <f t="shared" si="13"/>
        <v>4</v>
      </c>
      <c r="AM117" s="34">
        <v>2</v>
      </c>
      <c r="AN117" s="34">
        <v>0</v>
      </c>
      <c r="AO117" s="34">
        <f t="shared" si="14"/>
        <v>2</v>
      </c>
      <c r="AP117" s="34">
        <v>7</v>
      </c>
      <c r="AQ117" s="26">
        <v>5</v>
      </c>
      <c r="AR117" s="153">
        <f t="shared" si="15"/>
        <v>2</v>
      </c>
    </row>
    <row r="118" spans="2:44">
      <c r="B118" s="10"/>
      <c r="C118" s="17" t="s">
        <v>36</v>
      </c>
      <c r="D118" s="26">
        <v>4849</v>
      </c>
      <c r="E118" s="34">
        <v>2226</v>
      </c>
      <c r="F118" s="38">
        <v>2623</v>
      </c>
      <c r="G118" s="43">
        <v>1966</v>
      </c>
      <c r="H118" s="51">
        <v>4822</v>
      </c>
      <c r="I118" s="62">
        <v>2235</v>
      </c>
      <c r="J118" s="73">
        <v>2587</v>
      </c>
      <c r="K118" s="87">
        <v>1938</v>
      </c>
      <c r="L118" s="101">
        <v>-30</v>
      </c>
      <c r="M118" s="34">
        <v>-11</v>
      </c>
      <c r="N118" s="81">
        <v>-19</v>
      </c>
      <c r="O118" s="38">
        <v>-11</v>
      </c>
      <c r="P118" s="34">
        <v>-2</v>
      </c>
      <c r="Q118" s="38">
        <v>-9</v>
      </c>
      <c r="R118" s="115">
        <v>1</v>
      </c>
      <c r="S118" s="34">
        <v>1</v>
      </c>
      <c r="T118" s="34">
        <f t="shared" si="9"/>
        <v>0</v>
      </c>
      <c r="U118" s="34">
        <v>12</v>
      </c>
      <c r="V118" s="26">
        <v>3</v>
      </c>
      <c r="W118" s="77">
        <f t="shared" si="10"/>
        <v>9</v>
      </c>
      <c r="X118" s="38">
        <v>-19</v>
      </c>
      <c r="Y118" s="34">
        <v>-9</v>
      </c>
      <c r="Z118" s="38">
        <v>-10</v>
      </c>
      <c r="AA118" s="131">
        <v>16</v>
      </c>
      <c r="AB118" s="136">
        <f t="shared" si="11"/>
        <v>9</v>
      </c>
      <c r="AC118" s="141">
        <f t="shared" si="11"/>
        <v>7</v>
      </c>
      <c r="AD118" s="34">
        <v>3</v>
      </c>
      <c r="AE118" s="34">
        <v>0</v>
      </c>
      <c r="AF118" s="34">
        <f t="shared" si="16"/>
        <v>3</v>
      </c>
      <c r="AG118" s="34">
        <v>13</v>
      </c>
      <c r="AH118" s="26">
        <v>9</v>
      </c>
      <c r="AI118" s="77">
        <f t="shared" si="12"/>
        <v>4</v>
      </c>
      <c r="AJ118" s="145">
        <v>35</v>
      </c>
      <c r="AK118" s="136">
        <f t="shared" si="13"/>
        <v>18</v>
      </c>
      <c r="AL118" s="145">
        <f t="shared" si="13"/>
        <v>17</v>
      </c>
      <c r="AM118" s="34">
        <v>16</v>
      </c>
      <c r="AN118" s="34">
        <v>9</v>
      </c>
      <c r="AO118" s="34">
        <f t="shared" si="14"/>
        <v>7</v>
      </c>
      <c r="AP118" s="34">
        <v>19</v>
      </c>
      <c r="AQ118" s="26">
        <v>9</v>
      </c>
      <c r="AR118" s="153">
        <f t="shared" si="15"/>
        <v>10</v>
      </c>
    </row>
    <row r="119" spans="2:44">
      <c r="B119" s="10"/>
      <c r="C119" s="17" t="s">
        <v>37</v>
      </c>
      <c r="D119" s="26">
        <v>4840</v>
      </c>
      <c r="E119" s="34">
        <v>2221</v>
      </c>
      <c r="F119" s="38">
        <v>2619</v>
      </c>
      <c r="G119" s="43">
        <v>1962</v>
      </c>
      <c r="H119" s="51">
        <v>4812</v>
      </c>
      <c r="I119" s="62">
        <v>2230</v>
      </c>
      <c r="J119" s="73">
        <v>2582</v>
      </c>
      <c r="K119" s="87">
        <v>1934</v>
      </c>
      <c r="L119" s="101">
        <v>-9</v>
      </c>
      <c r="M119" s="34">
        <v>-5</v>
      </c>
      <c r="N119" s="81">
        <v>-4</v>
      </c>
      <c r="O119" s="38">
        <v>-8</v>
      </c>
      <c r="P119" s="34">
        <v>-7</v>
      </c>
      <c r="Q119" s="38">
        <v>-1</v>
      </c>
      <c r="R119" s="115">
        <v>2</v>
      </c>
      <c r="S119" s="34">
        <v>0</v>
      </c>
      <c r="T119" s="34">
        <f t="shared" si="9"/>
        <v>2</v>
      </c>
      <c r="U119" s="34">
        <v>10</v>
      </c>
      <c r="V119" s="26">
        <v>7</v>
      </c>
      <c r="W119" s="77">
        <f t="shared" si="10"/>
        <v>3</v>
      </c>
      <c r="X119" s="38">
        <v>-1</v>
      </c>
      <c r="Y119" s="34">
        <v>2</v>
      </c>
      <c r="Z119" s="38">
        <v>-3</v>
      </c>
      <c r="AA119" s="131">
        <v>14</v>
      </c>
      <c r="AB119" s="136">
        <f t="shared" si="11"/>
        <v>9</v>
      </c>
      <c r="AC119" s="141">
        <f t="shared" si="11"/>
        <v>5</v>
      </c>
      <c r="AD119" s="34">
        <v>9</v>
      </c>
      <c r="AE119" s="34">
        <v>7</v>
      </c>
      <c r="AF119" s="34">
        <f t="shared" si="16"/>
        <v>2</v>
      </c>
      <c r="AG119" s="34">
        <v>5</v>
      </c>
      <c r="AH119" s="26">
        <v>2</v>
      </c>
      <c r="AI119" s="77">
        <f t="shared" si="12"/>
        <v>3</v>
      </c>
      <c r="AJ119" s="145">
        <v>15</v>
      </c>
      <c r="AK119" s="136">
        <f t="shared" si="13"/>
        <v>7</v>
      </c>
      <c r="AL119" s="145">
        <f t="shared" si="13"/>
        <v>8</v>
      </c>
      <c r="AM119" s="34">
        <v>7</v>
      </c>
      <c r="AN119" s="34">
        <v>3</v>
      </c>
      <c r="AO119" s="34">
        <f t="shared" si="14"/>
        <v>4</v>
      </c>
      <c r="AP119" s="34">
        <v>8</v>
      </c>
      <c r="AQ119" s="26">
        <v>4</v>
      </c>
      <c r="AR119" s="153">
        <f t="shared" si="15"/>
        <v>4</v>
      </c>
    </row>
    <row r="120" spans="2:44">
      <c r="B120" s="10"/>
      <c r="C120" s="17" t="s">
        <v>38</v>
      </c>
      <c r="D120" s="26">
        <v>4832</v>
      </c>
      <c r="E120" s="34">
        <v>2216</v>
      </c>
      <c r="F120" s="38">
        <v>2616</v>
      </c>
      <c r="G120" s="43">
        <v>1961</v>
      </c>
      <c r="H120" s="51">
        <v>4803</v>
      </c>
      <c r="I120" s="62">
        <v>2225</v>
      </c>
      <c r="J120" s="73">
        <v>2578</v>
      </c>
      <c r="K120" s="87">
        <v>1932</v>
      </c>
      <c r="L120" s="101">
        <v>-8</v>
      </c>
      <c r="M120" s="34">
        <v>-5</v>
      </c>
      <c r="N120" s="81">
        <v>-3</v>
      </c>
      <c r="O120" s="38">
        <v>-7</v>
      </c>
      <c r="P120" s="34">
        <v>-2</v>
      </c>
      <c r="Q120" s="38">
        <v>-5</v>
      </c>
      <c r="R120" s="115">
        <v>3</v>
      </c>
      <c r="S120" s="34">
        <v>2</v>
      </c>
      <c r="T120" s="34">
        <f t="shared" si="9"/>
        <v>1</v>
      </c>
      <c r="U120" s="34">
        <v>10</v>
      </c>
      <c r="V120" s="26">
        <v>4</v>
      </c>
      <c r="W120" s="77">
        <f t="shared" si="10"/>
        <v>6</v>
      </c>
      <c r="X120" s="38">
        <v>-1</v>
      </c>
      <c r="Y120" s="34">
        <v>-3</v>
      </c>
      <c r="Z120" s="38">
        <v>2</v>
      </c>
      <c r="AA120" s="131">
        <v>5</v>
      </c>
      <c r="AB120" s="136">
        <f t="shared" si="11"/>
        <v>3</v>
      </c>
      <c r="AC120" s="141">
        <f t="shared" si="11"/>
        <v>2</v>
      </c>
      <c r="AD120" s="34">
        <v>3</v>
      </c>
      <c r="AE120" s="34">
        <v>2</v>
      </c>
      <c r="AF120" s="34">
        <f t="shared" si="16"/>
        <v>1</v>
      </c>
      <c r="AG120" s="34">
        <v>2</v>
      </c>
      <c r="AH120" s="26">
        <v>1</v>
      </c>
      <c r="AI120" s="77">
        <f t="shared" si="12"/>
        <v>1</v>
      </c>
      <c r="AJ120" s="145">
        <v>6</v>
      </c>
      <c r="AK120" s="136">
        <f t="shared" si="13"/>
        <v>6</v>
      </c>
      <c r="AL120" s="145">
        <f t="shared" si="13"/>
        <v>0</v>
      </c>
      <c r="AM120" s="34">
        <v>3</v>
      </c>
      <c r="AN120" s="34">
        <v>3</v>
      </c>
      <c r="AO120" s="34">
        <f t="shared" si="14"/>
        <v>0</v>
      </c>
      <c r="AP120" s="34">
        <v>3</v>
      </c>
      <c r="AQ120" s="26">
        <v>3</v>
      </c>
      <c r="AR120" s="153">
        <f t="shared" si="15"/>
        <v>0</v>
      </c>
    </row>
    <row r="121" spans="2:44">
      <c r="B121" s="10"/>
      <c r="C121" s="17" t="s">
        <v>3</v>
      </c>
      <c r="D121" s="26">
        <v>4814</v>
      </c>
      <c r="E121" s="34">
        <v>2204</v>
      </c>
      <c r="F121" s="38">
        <v>2610</v>
      </c>
      <c r="G121" s="43">
        <v>1958</v>
      </c>
      <c r="H121" s="51">
        <v>4785</v>
      </c>
      <c r="I121" s="62">
        <v>2213</v>
      </c>
      <c r="J121" s="73">
        <v>2572</v>
      </c>
      <c r="K121" s="87">
        <v>1929</v>
      </c>
      <c r="L121" s="101">
        <v>-18</v>
      </c>
      <c r="M121" s="34">
        <v>-12</v>
      </c>
      <c r="N121" s="81">
        <v>-6</v>
      </c>
      <c r="O121" s="38">
        <v>-16</v>
      </c>
      <c r="P121" s="34">
        <v>-11</v>
      </c>
      <c r="Q121" s="38">
        <v>-5</v>
      </c>
      <c r="R121" s="115">
        <v>0</v>
      </c>
      <c r="S121" s="34">
        <v>0</v>
      </c>
      <c r="T121" s="34">
        <f t="shared" si="9"/>
        <v>0</v>
      </c>
      <c r="U121" s="34">
        <v>16</v>
      </c>
      <c r="V121" s="26">
        <v>11</v>
      </c>
      <c r="W121" s="77">
        <f t="shared" si="10"/>
        <v>5</v>
      </c>
      <c r="X121" s="38">
        <v>-2</v>
      </c>
      <c r="Y121" s="34">
        <v>-1</v>
      </c>
      <c r="Z121" s="38">
        <v>-1</v>
      </c>
      <c r="AA121" s="131">
        <v>4</v>
      </c>
      <c r="AB121" s="136">
        <f t="shared" si="11"/>
        <v>1</v>
      </c>
      <c r="AC121" s="141">
        <f t="shared" si="11"/>
        <v>3</v>
      </c>
      <c r="AD121" s="34">
        <v>2</v>
      </c>
      <c r="AE121" s="34">
        <v>0</v>
      </c>
      <c r="AF121" s="34">
        <f t="shared" si="16"/>
        <v>2</v>
      </c>
      <c r="AG121" s="34">
        <v>2</v>
      </c>
      <c r="AH121" s="26">
        <v>1</v>
      </c>
      <c r="AI121" s="77">
        <f t="shared" si="12"/>
        <v>1</v>
      </c>
      <c r="AJ121" s="145">
        <v>6</v>
      </c>
      <c r="AK121" s="136">
        <f t="shared" si="13"/>
        <v>2</v>
      </c>
      <c r="AL121" s="145">
        <f t="shared" si="13"/>
        <v>4</v>
      </c>
      <c r="AM121" s="34">
        <v>2</v>
      </c>
      <c r="AN121" s="34">
        <v>2</v>
      </c>
      <c r="AO121" s="34">
        <f t="shared" si="14"/>
        <v>0</v>
      </c>
      <c r="AP121" s="34">
        <v>4</v>
      </c>
      <c r="AQ121" s="26">
        <v>0</v>
      </c>
      <c r="AR121" s="153">
        <f t="shared" si="15"/>
        <v>4</v>
      </c>
    </row>
    <row r="122" spans="2:44">
      <c r="B122" s="10"/>
      <c r="C122" s="17" t="s">
        <v>2</v>
      </c>
      <c r="D122" s="26">
        <v>4811</v>
      </c>
      <c r="E122" s="34">
        <v>2204</v>
      </c>
      <c r="F122" s="38">
        <v>2607</v>
      </c>
      <c r="G122" s="43">
        <v>1956</v>
      </c>
      <c r="H122" s="51">
        <v>4781</v>
      </c>
      <c r="I122" s="62">
        <v>2213</v>
      </c>
      <c r="J122" s="73">
        <v>2568</v>
      </c>
      <c r="K122" s="87">
        <v>1926</v>
      </c>
      <c r="L122" s="101">
        <v>-3</v>
      </c>
      <c r="M122" s="34">
        <v>0</v>
      </c>
      <c r="N122" s="81">
        <v>-3</v>
      </c>
      <c r="O122" s="38">
        <v>-4</v>
      </c>
      <c r="P122" s="34">
        <v>-2</v>
      </c>
      <c r="Q122" s="38">
        <v>-2</v>
      </c>
      <c r="R122" s="115">
        <v>2</v>
      </c>
      <c r="S122" s="34">
        <v>1</v>
      </c>
      <c r="T122" s="34">
        <f t="shared" si="9"/>
        <v>1</v>
      </c>
      <c r="U122" s="34">
        <v>6</v>
      </c>
      <c r="V122" s="26">
        <v>3</v>
      </c>
      <c r="W122" s="77">
        <f t="shared" si="10"/>
        <v>3</v>
      </c>
      <c r="X122" s="38">
        <v>1</v>
      </c>
      <c r="Y122" s="34">
        <v>2</v>
      </c>
      <c r="Z122" s="38">
        <v>-1</v>
      </c>
      <c r="AA122" s="131">
        <v>8</v>
      </c>
      <c r="AB122" s="136">
        <f t="shared" si="11"/>
        <v>4</v>
      </c>
      <c r="AC122" s="141">
        <f t="shared" si="11"/>
        <v>4</v>
      </c>
      <c r="AD122" s="34">
        <v>6</v>
      </c>
      <c r="AE122" s="34">
        <v>4</v>
      </c>
      <c r="AF122" s="34">
        <f t="shared" si="16"/>
        <v>2</v>
      </c>
      <c r="AG122" s="34">
        <v>2</v>
      </c>
      <c r="AH122" s="26">
        <v>0</v>
      </c>
      <c r="AI122" s="77">
        <f t="shared" si="12"/>
        <v>2</v>
      </c>
      <c r="AJ122" s="145">
        <v>7</v>
      </c>
      <c r="AK122" s="136">
        <f t="shared" si="13"/>
        <v>2</v>
      </c>
      <c r="AL122" s="145">
        <f t="shared" si="13"/>
        <v>5</v>
      </c>
      <c r="AM122" s="34">
        <v>6</v>
      </c>
      <c r="AN122" s="34">
        <v>1</v>
      </c>
      <c r="AO122" s="34">
        <f t="shared" si="14"/>
        <v>5</v>
      </c>
      <c r="AP122" s="34">
        <v>1</v>
      </c>
      <c r="AQ122" s="26">
        <v>1</v>
      </c>
      <c r="AR122" s="153">
        <f t="shared" si="15"/>
        <v>0</v>
      </c>
    </row>
    <row r="123" spans="2:44">
      <c r="B123" s="10"/>
      <c r="C123" s="17" t="s">
        <v>20</v>
      </c>
      <c r="D123" s="26">
        <v>4801</v>
      </c>
      <c r="E123" s="34">
        <v>2198</v>
      </c>
      <c r="F123" s="38">
        <v>2603</v>
      </c>
      <c r="G123" s="43">
        <v>1954</v>
      </c>
      <c r="H123" s="51">
        <v>4771</v>
      </c>
      <c r="I123" s="62">
        <v>2207</v>
      </c>
      <c r="J123" s="73">
        <v>2564</v>
      </c>
      <c r="K123" s="87">
        <v>1924</v>
      </c>
      <c r="L123" s="101">
        <v>-10</v>
      </c>
      <c r="M123" s="34">
        <v>-6</v>
      </c>
      <c r="N123" s="81">
        <v>-4</v>
      </c>
      <c r="O123" s="38">
        <v>-11</v>
      </c>
      <c r="P123" s="34">
        <v>-7</v>
      </c>
      <c r="Q123" s="38">
        <v>-4</v>
      </c>
      <c r="R123" s="115">
        <v>1</v>
      </c>
      <c r="S123" s="34">
        <v>1</v>
      </c>
      <c r="T123" s="34">
        <f t="shared" si="9"/>
        <v>0</v>
      </c>
      <c r="U123" s="34">
        <v>12</v>
      </c>
      <c r="V123" s="26">
        <v>8</v>
      </c>
      <c r="W123" s="77">
        <f t="shared" si="10"/>
        <v>4</v>
      </c>
      <c r="X123" s="38">
        <v>1</v>
      </c>
      <c r="Y123" s="34">
        <v>1</v>
      </c>
      <c r="Z123" s="38">
        <v>0</v>
      </c>
      <c r="AA123" s="131">
        <v>10</v>
      </c>
      <c r="AB123" s="136">
        <f t="shared" si="11"/>
        <v>5</v>
      </c>
      <c r="AC123" s="141">
        <f t="shared" si="11"/>
        <v>5</v>
      </c>
      <c r="AD123" s="34">
        <v>10</v>
      </c>
      <c r="AE123" s="34">
        <v>5</v>
      </c>
      <c r="AF123" s="34">
        <f t="shared" si="16"/>
        <v>5</v>
      </c>
      <c r="AG123" s="34">
        <v>0</v>
      </c>
      <c r="AH123" s="26">
        <v>0</v>
      </c>
      <c r="AI123" s="77">
        <f t="shared" si="12"/>
        <v>0</v>
      </c>
      <c r="AJ123" s="145">
        <v>9</v>
      </c>
      <c r="AK123" s="136">
        <f t="shared" si="13"/>
        <v>4</v>
      </c>
      <c r="AL123" s="145">
        <f t="shared" si="13"/>
        <v>5</v>
      </c>
      <c r="AM123" s="34">
        <v>5</v>
      </c>
      <c r="AN123" s="34">
        <v>1</v>
      </c>
      <c r="AO123" s="34">
        <f t="shared" si="14"/>
        <v>4</v>
      </c>
      <c r="AP123" s="34">
        <v>4</v>
      </c>
      <c r="AQ123" s="26">
        <v>3</v>
      </c>
      <c r="AR123" s="153">
        <f t="shared" si="15"/>
        <v>1</v>
      </c>
    </row>
    <row r="124" spans="2:44">
      <c r="B124" s="10"/>
      <c r="C124" s="17" t="s">
        <v>39</v>
      </c>
      <c r="D124" s="26">
        <v>4796</v>
      </c>
      <c r="E124" s="34">
        <v>2196</v>
      </c>
      <c r="F124" s="38">
        <v>2600</v>
      </c>
      <c r="G124" s="43">
        <v>1964</v>
      </c>
      <c r="H124" s="54">
        <v>4765</v>
      </c>
      <c r="I124" s="65">
        <v>2205</v>
      </c>
      <c r="J124" s="76">
        <v>2560</v>
      </c>
      <c r="K124" s="89">
        <v>1933</v>
      </c>
      <c r="L124" s="101">
        <v>-5</v>
      </c>
      <c r="M124" s="34">
        <v>-2</v>
      </c>
      <c r="N124" s="81">
        <v>-3</v>
      </c>
      <c r="O124" s="38">
        <v>-11</v>
      </c>
      <c r="P124" s="34">
        <v>-7</v>
      </c>
      <c r="Q124" s="38">
        <v>-4</v>
      </c>
      <c r="R124" s="115">
        <v>1</v>
      </c>
      <c r="S124" s="34">
        <v>1</v>
      </c>
      <c r="T124" s="34">
        <f t="shared" si="9"/>
        <v>0</v>
      </c>
      <c r="U124" s="34">
        <v>12</v>
      </c>
      <c r="V124" s="26">
        <v>8</v>
      </c>
      <c r="W124" s="77">
        <f t="shared" si="10"/>
        <v>4</v>
      </c>
      <c r="X124" s="38">
        <v>6</v>
      </c>
      <c r="Y124" s="34">
        <v>5</v>
      </c>
      <c r="Z124" s="38">
        <v>1</v>
      </c>
      <c r="AA124" s="131">
        <v>18</v>
      </c>
      <c r="AB124" s="136">
        <f t="shared" si="11"/>
        <v>11</v>
      </c>
      <c r="AC124" s="141">
        <f t="shared" si="11"/>
        <v>7</v>
      </c>
      <c r="AD124" s="34">
        <v>10</v>
      </c>
      <c r="AE124" s="34">
        <v>8</v>
      </c>
      <c r="AF124" s="34">
        <f t="shared" si="16"/>
        <v>2</v>
      </c>
      <c r="AG124" s="34">
        <v>8</v>
      </c>
      <c r="AH124" s="26">
        <v>3</v>
      </c>
      <c r="AI124" s="77">
        <f t="shared" si="12"/>
        <v>5</v>
      </c>
      <c r="AJ124" s="145">
        <v>12</v>
      </c>
      <c r="AK124" s="136">
        <f t="shared" si="13"/>
        <v>6</v>
      </c>
      <c r="AL124" s="145">
        <f t="shared" si="13"/>
        <v>6</v>
      </c>
      <c r="AM124" s="34">
        <v>2</v>
      </c>
      <c r="AN124" s="34">
        <v>2</v>
      </c>
      <c r="AO124" s="34">
        <f t="shared" si="14"/>
        <v>0</v>
      </c>
      <c r="AP124" s="34">
        <v>10</v>
      </c>
      <c r="AQ124" s="26">
        <v>4</v>
      </c>
      <c r="AR124" s="153">
        <f t="shared" si="15"/>
        <v>6</v>
      </c>
    </row>
    <row r="125" spans="2:44">
      <c r="B125" s="10"/>
      <c r="C125" s="17" t="s">
        <v>40</v>
      </c>
      <c r="D125" s="26">
        <v>4779</v>
      </c>
      <c r="E125" s="34">
        <v>2183</v>
      </c>
      <c r="F125" s="38">
        <v>2596</v>
      </c>
      <c r="G125" s="43">
        <v>1956</v>
      </c>
      <c r="H125" s="51">
        <v>4750</v>
      </c>
      <c r="I125" s="62">
        <v>2193</v>
      </c>
      <c r="J125" s="73">
        <v>2557</v>
      </c>
      <c r="K125" s="87">
        <v>1926</v>
      </c>
      <c r="L125" s="101">
        <v>-17</v>
      </c>
      <c r="M125" s="34">
        <v>-13</v>
      </c>
      <c r="N125" s="81">
        <v>-4</v>
      </c>
      <c r="O125" s="38">
        <v>-13</v>
      </c>
      <c r="P125" s="34">
        <v>-8</v>
      </c>
      <c r="Q125" s="38">
        <v>-5</v>
      </c>
      <c r="R125" s="115">
        <v>1</v>
      </c>
      <c r="S125" s="34">
        <v>0</v>
      </c>
      <c r="T125" s="34">
        <f t="shared" si="9"/>
        <v>1</v>
      </c>
      <c r="U125" s="34">
        <v>14</v>
      </c>
      <c r="V125" s="26">
        <v>8</v>
      </c>
      <c r="W125" s="77">
        <f t="shared" si="10"/>
        <v>6</v>
      </c>
      <c r="X125" s="38">
        <v>-4</v>
      </c>
      <c r="Y125" s="34">
        <v>-5</v>
      </c>
      <c r="Z125" s="38">
        <v>1</v>
      </c>
      <c r="AA125" s="131">
        <v>7</v>
      </c>
      <c r="AB125" s="136">
        <f t="shared" si="11"/>
        <v>3</v>
      </c>
      <c r="AC125" s="141">
        <f t="shared" si="11"/>
        <v>4</v>
      </c>
      <c r="AD125" s="34">
        <v>4</v>
      </c>
      <c r="AE125" s="34">
        <v>2</v>
      </c>
      <c r="AF125" s="34">
        <f t="shared" si="16"/>
        <v>2</v>
      </c>
      <c r="AG125" s="34">
        <v>3</v>
      </c>
      <c r="AH125" s="26">
        <v>1</v>
      </c>
      <c r="AI125" s="77">
        <f t="shared" si="12"/>
        <v>2</v>
      </c>
      <c r="AJ125" s="145">
        <v>11</v>
      </c>
      <c r="AK125" s="136">
        <f t="shared" si="13"/>
        <v>8</v>
      </c>
      <c r="AL125" s="145">
        <f t="shared" si="13"/>
        <v>3</v>
      </c>
      <c r="AM125" s="34">
        <v>9</v>
      </c>
      <c r="AN125" s="34">
        <v>7</v>
      </c>
      <c r="AO125" s="34">
        <f t="shared" si="14"/>
        <v>2</v>
      </c>
      <c r="AP125" s="34">
        <v>2</v>
      </c>
      <c r="AQ125" s="26">
        <v>1</v>
      </c>
      <c r="AR125" s="153">
        <f t="shared" si="15"/>
        <v>1</v>
      </c>
    </row>
    <row r="126" spans="2:44" ht="19.5">
      <c r="B126" s="11"/>
      <c r="C126" s="18" t="s">
        <v>31</v>
      </c>
      <c r="D126" s="27">
        <v>4732</v>
      </c>
      <c r="E126" s="35">
        <v>2185</v>
      </c>
      <c r="F126" s="27">
        <v>2547</v>
      </c>
      <c r="G126" s="44">
        <v>1927</v>
      </c>
      <c r="H126" s="52">
        <v>4737</v>
      </c>
      <c r="I126" s="63">
        <v>2191</v>
      </c>
      <c r="J126" s="74">
        <v>2546</v>
      </c>
      <c r="K126" s="88">
        <v>1929</v>
      </c>
      <c r="L126" s="102">
        <v>-15</v>
      </c>
      <c r="M126" s="35">
        <v>-3</v>
      </c>
      <c r="N126" s="82">
        <v>-12</v>
      </c>
      <c r="O126" s="27">
        <v>-10</v>
      </c>
      <c r="P126" s="35">
        <v>-4</v>
      </c>
      <c r="Q126" s="27">
        <v>-6</v>
      </c>
      <c r="R126" s="116">
        <v>2</v>
      </c>
      <c r="S126" s="35">
        <v>1</v>
      </c>
      <c r="T126" s="35">
        <f t="shared" si="9"/>
        <v>1</v>
      </c>
      <c r="U126" s="35">
        <v>12</v>
      </c>
      <c r="V126" s="27">
        <v>5</v>
      </c>
      <c r="W126" s="78">
        <f t="shared" si="10"/>
        <v>7</v>
      </c>
      <c r="X126" s="27">
        <v>-5</v>
      </c>
      <c r="Y126" s="35">
        <v>1</v>
      </c>
      <c r="Z126" s="27">
        <v>-6</v>
      </c>
      <c r="AA126" s="132">
        <v>4</v>
      </c>
      <c r="AB126" s="137">
        <f t="shared" si="11"/>
        <v>4</v>
      </c>
      <c r="AC126" s="142">
        <f t="shared" si="11"/>
        <v>0</v>
      </c>
      <c r="AD126" s="35">
        <v>3</v>
      </c>
      <c r="AE126" s="35">
        <v>3</v>
      </c>
      <c r="AF126" s="35">
        <f t="shared" si="16"/>
        <v>0</v>
      </c>
      <c r="AG126" s="35">
        <v>1</v>
      </c>
      <c r="AH126" s="27">
        <v>1</v>
      </c>
      <c r="AI126" s="78">
        <f t="shared" si="12"/>
        <v>0</v>
      </c>
      <c r="AJ126" s="142">
        <v>9</v>
      </c>
      <c r="AK126" s="137">
        <f t="shared" si="13"/>
        <v>3</v>
      </c>
      <c r="AL126" s="142">
        <f t="shared" si="13"/>
        <v>6</v>
      </c>
      <c r="AM126" s="35">
        <v>5</v>
      </c>
      <c r="AN126" s="35">
        <v>2</v>
      </c>
      <c r="AO126" s="35">
        <f t="shared" si="14"/>
        <v>3</v>
      </c>
      <c r="AP126" s="35">
        <v>4</v>
      </c>
      <c r="AQ126" s="27">
        <v>1</v>
      </c>
      <c r="AR126" s="154">
        <f t="shared" si="15"/>
        <v>3</v>
      </c>
    </row>
    <row r="127" spans="2:44">
      <c r="B127" s="10" t="s">
        <v>49</v>
      </c>
      <c r="C127" s="17" t="s">
        <v>33</v>
      </c>
      <c r="D127" s="26">
        <v>4712</v>
      </c>
      <c r="E127" s="34">
        <v>2177</v>
      </c>
      <c r="F127" s="38">
        <v>2535</v>
      </c>
      <c r="G127" s="43">
        <v>1917</v>
      </c>
      <c r="H127" s="51">
        <v>4719</v>
      </c>
      <c r="I127" s="62">
        <v>2184</v>
      </c>
      <c r="J127" s="73">
        <v>2535</v>
      </c>
      <c r="K127" s="87">
        <v>1920</v>
      </c>
      <c r="L127" s="101">
        <v>-20</v>
      </c>
      <c r="M127" s="34">
        <v>-8</v>
      </c>
      <c r="N127" s="81">
        <v>-12</v>
      </c>
      <c r="O127" s="38">
        <v>-8</v>
      </c>
      <c r="P127" s="34">
        <v>-3</v>
      </c>
      <c r="Q127" s="38">
        <v>-5</v>
      </c>
      <c r="R127" s="115">
        <v>1</v>
      </c>
      <c r="S127" s="34">
        <v>1</v>
      </c>
      <c r="T127" s="34">
        <f t="shared" si="9"/>
        <v>0</v>
      </c>
      <c r="U127" s="34">
        <v>9</v>
      </c>
      <c r="V127" s="26">
        <v>4</v>
      </c>
      <c r="W127" s="77">
        <f t="shared" si="10"/>
        <v>5</v>
      </c>
      <c r="X127" s="38">
        <v>-12</v>
      </c>
      <c r="Y127" s="34">
        <v>-5</v>
      </c>
      <c r="Z127" s="38">
        <v>-7</v>
      </c>
      <c r="AA127" s="131">
        <v>4</v>
      </c>
      <c r="AB127" s="136">
        <f t="shared" si="11"/>
        <v>2</v>
      </c>
      <c r="AC127" s="141">
        <f t="shared" si="11"/>
        <v>2</v>
      </c>
      <c r="AD127" s="34">
        <v>4</v>
      </c>
      <c r="AE127" s="34">
        <v>2</v>
      </c>
      <c r="AF127" s="34">
        <f t="shared" si="16"/>
        <v>2</v>
      </c>
      <c r="AG127" s="34">
        <v>0</v>
      </c>
      <c r="AH127" s="26">
        <v>0</v>
      </c>
      <c r="AI127" s="77">
        <f t="shared" si="12"/>
        <v>0</v>
      </c>
      <c r="AJ127" s="145">
        <v>16</v>
      </c>
      <c r="AK127" s="136">
        <f t="shared" si="13"/>
        <v>7</v>
      </c>
      <c r="AL127" s="145">
        <f t="shared" si="13"/>
        <v>9</v>
      </c>
      <c r="AM127" s="34">
        <v>6</v>
      </c>
      <c r="AN127" s="34">
        <v>3</v>
      </c>
      <c r="AO127" s="34">
        <f t="shared" si="14"/>
        <v>3</v>
      </c>
      <c r="AP127" s="34">
        <v>10</v>
      </c>
      <c r="AQ127" s="26">
        <v>4</v>
      </c>
      <c r="AR127" s="155">
        <f t="shared" si="15"/>
        <v>6</v>
      </c>
    </row>
    <row r="128" spans="2:44">
      <c r="B128" s="10"/>
      <c r="C128" s="17" t="s">
        <v>35</v>
      </c>
      <c r="D128" s="26">
        <v>4689</v>
      </c>
      <c r="E128" s="34">
        <v>2167</v>
      </c>
      <c r="F128" s="38">
        <v>2522</v>
      </c>
      <c r="G128" s="43">
        <v>1909</v>
      </c>
      <c r="H128" s="51">
        <v>4698</v>
      </c>
      <c r="I128" s="62">
        <v>2175</v>
      </c>
      <c r="J128" s="73">
        <v>2523</v>
      </c>
      <c r="K128" s="87">
        <v>1913</v>
      </c>
      <c r="L128" s="101">
        <v>-23</v>
      </c>
      <c r="M128" s="34">
        <v>-10</v>
      </c>
      <c r="N128" s="81">
        <v>-13</v>
      </c>
      <c r="O128" s="38">
        <v>-21</v>
      </c>
      <c r="P128" s="34">
        <v>-9</v>
      </c>
      <c r="Q128" s="38">
        <v>-12</v>
      </c>
      <c r="R128" s="115">
        <v>0</v>
      </c>
      <c r="S128" s="34">
        <v>0</v>
      </c>
      <c r="T128" s="34">
        <f t="shared" si="9"/>
        <v>0</v>
      </c>
      <c r="U128" s="34">
        <v>21</v>
      </c>
      <c r="V128" s="26">
        <v>9</v>
      </c>
      <c r="W128" s="77">
        <f t="shared" si="10"/>
        <v>12</v>
      </c>
      <c r="X128" s="38">
        <v>-2</v>
      </c>
      <c r="Y128" s="34">
        <v>-1</v>
      </c>
      <c r="Z128" s="38">
        <v>-1</v>
      </c>
      <c r="AA128" s="131">
        <v>3</v>
      </c>
      <c r="AB128" s="136">
        <f t="shared" si="11"/>
        <v>3</v>
      </c>
      <c r="AC128" s="141">
        <f t="shared" si="11"/>
        <v>0</v>
      </c>
      <c r="AD128" s="34">
        <v>2</v>
      </c>
      <c r="AE128" s="34">
        <v>2</v>
      </c>
      <c r="AF128" s="34">
        <f t="shared" si="16"/>
        <v>0</v>
      </c>
      <c r="AG128" s="34">
        <v>1</v>
      </c>
      <c r="AH128" s="26">
        <v>1</v>
      </c>
      <c r="AI128" s="77">
        <f t="shared" si="12"/>
        <v>0</v>
      </c>
      <c r="AJ128" s="145">
        <v>5</v>
      </c>
      <c r="AK128" s="136">
        <f t="shared" si="13"/>
        <v>4</v>
      </c>
      <c r="AL128" s="145">
        <f t="shared" si="13"/>
        <v>1</v>
      </c>
      <c r="AM128" s="34">
        <v>3</v>
      </c>
      <c r="AN128" s="34">
        <v>2</v>
      </c>
      <c r="AO128" s="34">
        <f t="shared" si="14"/>
        <v>1</v>
      </c>
      <c r="AP128" s="34">
        <v>2</v>
      </c>
      <c r="AQ128" s="26">
        <v>2</v>
      </c>
      <c r="AR128" s="153">
        <f t="shared" si="15"/>
        <v>0</v>
      </c>
    </row>
    <row r="129" spans="2:44">
      <c r="B129" s="10"/>
      <c r="C129" s="17" t="s">
        <v>1</v>
      </c>
      <c r="D129" s="26">
        <v>4692</v>
      </c>
      <c r="E129" s="34">
        <v>2172</v>
      </c>
      <c r="F129" s="38">
        <v>2520</v>
      </c>
      <c r="G129" s="43">
        <v>1909</v>
      </c>
      <c r="H129" s="51">
        <v>4703</v>
      </c>
      <c r="I129" s="62">
        <v>2181</v>
      </c>
      <c r="J129" s="73">
        <v>2522</v>
      </c>
      <c r="K129" s="87">
        <v>1914</v>
      </c>
      <c r="L129" s="101">
        <v>3</v>
      </c>
      <c r="M129" s="34">
        <v>5</v>
      </c>
      <c r="N129" s="81">
        <v>-2</v>
      </c>
      <c r="O129" s="38">
        <v>-5</v>
      </c>
      <c r="P129" s="34">
        <v>0</v>
      </c>
      <c r="Q129" s="38">
        <v>-5</v>
      </c>
      <c r="R129" s="115">
        <v>2</v>
      </c>
      <c r="S129" s="34">
        <v>1</v>
      </c>
      <c r="T129" s="34">
        <f t="shared" si="9"/>
        <v>1</v>
      </c>
      <c r="U129" s="34">
        <v>7</v>
      </c>
      <c r="V129" s="26">
        <v>1</v>
      </c>
      <c r="W129" s="77">
        <f t="shared" si="10"/>
        <v>6</v>
      </c>
      <c r="X129" s="38">
        <v>8</v>
      </c>
      <c r="Y129" s="34">
        <v>5</v>
      </c>
      <c r="Z129" s="38">
        <v>3</v>
      </c>
      <c r="AA129" s="131">
        <v>20</v>
      </c>
      <c r="AB129" s="136">
        <f t="shared" si="11"/>
        <v>11</v>
      </c>
      <c r="AC129" s="141">
        <f t="shared" si="11"/>
        <v>9</v>
      </c>
      <c r="AD129" s="34">
        <v>8</v>
      </c>
      <c r="AE129" s="34">
        <v>3</v>
      </c>
      <c r="AF129" s="34">
        <f t="shared" si="16"/>
        <v>5</v>
      </c>
      <c r="AG129" s="34">
        <v>12</v>
      </c>
      <c r="AH129" s="26">
        <v>8</v>
      </c>
      <c r="AI129" s="77">
        <f t="shared" si="12"/>
        <v>4</v>
      </c>
      <c r="AJ129" s="145">
        <v>12</v>
      </c>
      <c r="AK129" s="136">
        <f t="shared" si="13"/>
        <v>6</v>
      </c>
      <c r="AL129" s="145">
        <f t="shared" si="13"/>
        <v>6</v>
      </c>
      <c r="AM129" s="34">
        <v>8</v>
      </c>
      <c r="AN129" s="34">
        <v>3</v>
      </c>
      <c r="AO129" s="34">
        <f t="shared" si="14"/>
        <v>5</v>
      </c>
      <c r="AP129" s="34">
        <v>4</v>
      </c>
      <c r="AQ129" s="26">
        <v>3</v>
      </c>
      <c r="AR129" s="153">
        <f t="shared" si="15"/>
        <v>1</v>
      </c>
    </row>
    <row r="130" spans="2:44">
      <c r="B130" s="10"/>
      <c r="C130" s="17" t="s">
        <v>36</v>
      </c>
      <c r="D130" s="26">
        <v>4675</v>
      </c>
      <c r="E130" s="34">
        <v>2166</v>
      </c>
      <c r="F130" s="38">
        <v>2509</v>
      </c>
      <c r="G130" s="43">
        <v>1911</v>
      </c>
      <c r="H130" s="51">
        <v>4688</v>
      </c>
      <c r="I130" s="62">
        <v>2176</v>
      </c>
      <c r="J130" s="73">
        <v>2512</v>
      </c>
      <c r="K130" s="87">
        <v>1917</v>
      </c>
      <c r="L130" s="101">
        <v>-17</v>
      </c>
      <c r="M130" s="34">
        <v>-6</v>
      </c>
      <c r="N130" s="81">
        <v>-11</v>
      </c>
      <c r="O130" s="38">
        <v>-16</v>
      </c>
      <c r="P130" s="34">
        <v>-6</v>
      </c>
      <c r="Q130" s="38">
        <v>-10</v>
      </c>
      <c r="R130" s="115">
        <v>1</v>
      </c>
      <c r="S130" s="34">
        <v>1</v>
      </c>
      <c r="T130" s="34">
        <f t="shared" si="9"/>
        <v>0</v>
      </c>
      <c r="U130" s="34">
        <v>17</v>
      </c>
      <c r="V130" s="26">
        <v>7</v>
      </c>
      <c r="W130" s="77">
        <f t="shared" si="10"/>
        <v>10</v>
      </c>
      <c r="X130" s="38">
        <v>-1</v>
      </c>
      <c r="Y130" s="34">
        <v>0</v>
      </c>
      <c r="Z130" s="38">
        <v>-1</v>
      </c>
      <c r="AA130" s="131">
        <v>22</v>
      </c>
      <c r="AB130" s="136">
        <f t="shared" si="11"/>
        <v>11</v>
      </c>
      <c r="AC130" s="141">
        <f t="shared" si="11"/>
        <v>11</v>
      </c>
      <c r="AD130" s="34">
        <v>5</v>
      </c>
      <c r="AE130" s="34">
        <v>2</v>
      </c>
      <c r="AF130" s="34">
        <f t="shared" si="16"/>
        <v>3</v>
      </c>
      <c r="AG130" s="34">
        <v>17</v>
      </c>
      <c r="AH130" s="26">
        <v>9</v>
      </c>
      <c r="AI130" s="77">
        <f t="shared" si="12"/>
        <v>8</v>
      </c>
      <c r="AJ130" s="145">
        <v>23</v>
      </c>
      <c r="AK130" s="136">
        <f t="shared" si="13"/>
        <v>11</v>
      </c>
      <c r="AL130" s="145">
        <f t="shared" si="13"/>
        <v>12</v>
      </c>
      <c r="AM130" s="34">
        <v>6</v>
      </c>
      <c r="AN130" s="34">
        <v>2</v>
      </c>
      <c r="AO130" s="34">
        <f t="shared" si="14"/>
        <v>4</v>
      </c>
      <c r="AP130" s="34">
        <v>17</v>
      </c>
      <c r="AQ130" s="26">
        <v>9</v>
      </c>
      <c r="AR130" s="153">
        <f t="shared" si="15"/>
        <v>8</v>
      </c>
    </row>
    <row r="131" spans="2:44">
      <c r="B131" s="10"/>
      <c r="C131" s="17" t="s">
        <v>37</v>
      </c>
      <c r="D131" s="26">
        <v>4673</v>
      </c>
      <c r="E131" s="34">
        <v>2170</v>
      </c>
      <c r="F131" s="38">
        <v>2503</v>
      </c>
      <c r="G131" s="43">
        <v>1911</v>
      </c>
      <c r="H131" s="51">
        <v>4688</v>
      </c>
      <c r="I131" s="62">
        <v>2181</v>
      </c>
      <c r="J131" s="73">
        <v>2507</v>
      </c>
      <c r="K131" s="87">
        <v>1918</v>
      </c>
      <c r="L131" s="101">
        <v>-2</v>
      </c>
      <c r="M131" s="34">
        <v>4</v>
      </c>
      <c r="N131" s="81">
        <v>-6</v>
      </c>
      <c r="O131" s="38">
        <v>-7</v>
      </c>
      <c r="P131" s="34">
        <v>-3</v>
      </c>
      <c r="Q131" s="38">
        <v>-4</v>
      </c>
      <c r="R131" s="115">
        <v>0</v>
      </c>
      <c r="S131" s="34">
        <v>0</v>
      </c>
      <c r="T131" s="34">
        <f t="shared" si="9"/>
        <v>0</v>
      </c>
      <c r="U131" s="34">
        <v>7</v>
      </c>
      <c r="V131" s="26">
        <v>3</v>
      </c>
      <c r="W131" s="77">
        <f t="shared" si="10"/>
        <v>4</v>
      </c>
      <c r="X131" s="38">
        <v>5</v>
      </c>
      <c r="Y131" s="34">
        <v>7</v>
      </c>
      <c r="Z131" s="38">
        <v>-2</v>
      </c>
      <c r="AA131" s="131">
        <v>18</v>
      </c>
      <c r="AB131" s="136">
        <f t="shared" si="11"/>
        <v>12</v>
      </c>
      <c r="AC131" s="141">
        <f t="shared" si="11"/>
        <v>6</v>
      </c>
      <c r="AD131" s="34">
        <v>6</v>
      </c>
      <c r="AE131" s="34">
        <v>4</v>
      </c>
      <c r="AF131" s="34">
        <f t="shared" si="16"/>
        <v>2</v>
      </c>
      <c r="AG131" s="34">
        <v>12</v>
      </c>
      <c r="AH131" s="26">
        <v>8</v>
      </c>
      <c r="AI131" s="77">
        <f t="shared" si="12"/>
        <v>4</v>
      </c>
      <c r="AJ131" s="145">
        <v>13</v>
      </c>
      <c r="AK131" s="136">
        <f t="shared" si="13"/>
        <v>5</v>
      </c>
      <c r="AL131" s="145">
        <f t="shared" si="13"/>
        <v>8</v>
      </c>
      <c r="AM131" s="34">
        <v>2</v>
      </c>
      <c r="AN131" s="34">
        <v>1</v>
      </c>
      <c r="AO131" s="34">
        <f t="shared" si="14"/>
        <v>1</v>
      </c>
      <c r="AP131" s="34">
        <v>11</v>
      </c>
      <c r="AQ131" s="26">
        <v>4</v>
      </c>
      <c r="AR131" s="153">
        <f t="shared" si="15"/>
        <v>7</v>
      </c>
    </row>
    <row r="132" spans="2:44">
      <c r="B132" s="10"/>
      <c r="C132" s="17" t="s">
        <v>38</v>
      </c>
      <c r="D132" s="26">
        <v>4665</v>
      </c>
      <c r="E132" s="34">
        <v>2164</v>
      </c>
      <c r="F132" s="38">
        <v>2501</v>
      </c>
      <c r="G132" s="43">
        <v>1908</v>
      </c>
      <c r="H132" s="51">
        <v>4682</v>
      </c>
      <c r="I132" s="62">
        <v>2176</v>
      </c>
      <c r="J132" s="73">
        <v>2506</v>
      </c>
      <c r="K132" s="87">
        <v>1916</v>
      </c>
      <c r="L132" s="101">
        <v>-8</v>
      </c>
      <c r="M132" s="34">
        <v>-6</v>
      </c>
      <c r="N132" s="81">
        <v>-2</v>
      </c>
      <c r="O132" s="38">
        <v>-7</v>
      </c>
      <c r="P132" s="34">
        <v>-5</v>
      </c>
      <c r="Q132" s="38">
        <v>-2</v>
      </c>
      <c r="R132" s="115">
        <v>5</v>
      </c>
      <c r="S132" s="34">
        <v>2</v>
      </c>
      <c r="T132" s="34">
        <f t="shared" si="9"/>
        <v>3</v>
      </c>
      <c r="U132" s="34">
        <v>12</v>
      </c>
      <c r="V132" s="26">
        <v>7</v>
      </c>
      <c r="W132" s="77">
        <f t="shared" si="10"/>
        <v>5</v>
      </c>
      <c r="X132" s="38">
        <v>-1</v>
      </c>
      <c r="Y132" s="34">
        <v>-1</v>
      </c>
      <c r="Z132" s="38">
        <v>0</v>
      </c>
      <c r="AA132" s="131">
        <v>12</v>
      </c>
      <c r="AB132" s="136">
        <f t="shared" si="11"/>
        <v>5</v>
      </c>
      <c r="AC132" s="141">
        <f t="shared" si="11"/>
        <v>7</v>
      </c>
      <c r="AD132" s="34">
        <v>12</v>
      </c>
      <c r="AE132" s="34">
        <v>5</v>
      </c>
      <c r="AF132" s="34">
        <f t="shared" si="16"/>
        <v>7</v>
      </c>
      <c r="AG132" s="34">
        <v>0</v>
      </c>
      <c r="AH132" s="26">
        <v>0</v>
      </c>
      <c r="AI132" s="77">
        <f t="shared" si="12"/>
        <v>0</v>
      </c>
      <c r="AJ132" s="145">
        <v>13</v>
      </c>
      <c r="AK132" s="136">
        <f t="shared" si="13"/>
        <v>6</v>
      </c>
      <c r="AL132" s="145">
        <f t="shared" si="13"/>
        <v>7</v>
      </c>
      <c r="AM132" s="34">
        <v>5</v>
      </c>
      <c r="AN132" s="34">
        <v>3</v>
      </c>
      <c r="AO132" s="34">
        <f t="shared" si="14"/>
        <v>2</v>
      </c>
      <c r="AP132" s="34">
        <v>8</v>
      </c>
      <c r="AQ132" s="26">
        <v>3</v>
      </c>
      <c r="AR132" s="153">
        <f t="shared" si="15"/>
        <v>5</v>
      </c>
    </row>
    <row r="133" spans="2:44">
      <c r="B133" s="10"/>
      <c r="C133" s="17" t="s">
        <v>3</v>
      </c>
      <c r="D133" s="26">
        <v>4660</v>
      </c>
      <c r="E133" s="34">
        <v>2158</v>
      </c>
      <c r="F133" s="38">
        <v>2502</v>
      </c>
      <c r="G133" s="43">
        <v>1907</v>
      </c>
      <c r="H133" s="51">
        <v>4679</v>
      </c>
      <c r="I133" s="62">
        <v>2171</v>
      </c>
      <c r="J133" s="73">
        <v>2508</v>
      </c>
      <c r="K133" s="87">
        <v>1916</v>
      </c>
      <c r="L133" s="101">
        <v>-5</v>
      </c>
      <c r="M133" s="34">
        <v>-6</v>
      </c>
      <c r="N133" s="81">
        <v>1</v>
      </c>
      <c r="O133" s="38">
        <v>-6</v>
      </c>
      <c r="P133" s="34">
        <v>-5</v>
      </c>
      <c r="Q133" s="38">
        <v>-1</v>
      </c>
      <c r="R133" s="115">
        <v>1</v>
      </c>
      <c r="S133" s="34">
        <v>0</v>
      </c>
      <c r="T133" s="34">
        <f t="shared" si="9"/>
        <v>1</v>
      </c>
      <c r="U133" s="34">
        <v>7</v>
      </c>
      <c r="V133" s="26">
        <v>5</v>
      </c>
      <c r="W133" s="77">
        <f t="shared" si="10"/>
        <v>2</v>
      </c>
      <c r="X133" s="38">
        <v>1</v>
      </c>
      <c r="Y133" s="34">
        <v>-1</v>
      </c>
      <c r="Z133" s="38">
        <v>2</v>
      </c>
      <c r="AA133" s="131">
        <v>6</v>
      </c>
      <c r="AB133" s="136">
        <f t="shared" si="11"/>
        <v>3</v>
      </c>
      <c r="AC133" s="141">
        <f t="shared" si="11"/>
        <v>3</v>
      </c>
      <c r="AD133" s="34">
        <v>4</v>
      </c>
      <c r="AE133" s="34">
        <v>2</v>
      </c>
      <c r="AF133" s="34">
        <f t="shared" si="16"/>
        <v>2</v>
      </c>
      <c r="AG133" s="34">
        <v>2</v>
      </c>
      <c r="AH133" s="26">
        <v>1</v>
      </c>
      <c r="AI133" s="77">
        <f t="shared" si="12"/>
        <v>1</v>
      </c>
      <c r="AJ133" s="145">
        <v>5</v>
      </c>
      <c r="AK133" s="136">
        <f t="shared" si="13"/>
        <v>4</v>
      </c>
      <c r="AL133" s="145">
        <f t="shared" si="13"/>
        <v>1</v>
      </c>
      <c r="AM133" s="34">
        <v>2</v>
      </c>
      <c r="AN133" s="34">
        <v>2</v>
      </c>
      <c r="AO133" s="34">
        <f t="shared" si="14"/>
        <v>0</v>
      </c>
      <c r="AP133" s="34">
        <v>3</v>
      </c>
      <c r="AQ133" s="26">
        <v>2</v>
      </c>
      <c r="AR133" s="153">
        <f t="shared" si="15"/>
        <v>1</v>
      </c>
    </row>
    <row r="134" spans="2:44">
      <c r="B134" s="10"/>
      <c r="C134" s="17" t="s">
        <v>2</v>
      </c>
      <c r="D134" s="26">
        <v>4652</v>
      </c>
      <c r="E134" s="34">
        <v>2164</v>
      </c>
      <c r="F134" s="38">
        <v>2488</v>
      </c>
      <c r="G134" s="43">
        <v>1905</v>
      </c>
      <c r="H134" s="51">
        <v>4673</v>
      </c>
      <c r="I134" s="62">
        <v>2178</v>
      </c>
      <c r="J134" s="73">
        <v>2495</v>
      </c>
      <c r="K134" s="87">
        <v>1915</v>
      </c>
      <c r="L134" s="101">
        <v>-8</v>
      </c>
      <c r="M134" s="34">
        <v>6</v>
      </c>
      <c r="N134" s="81">
        <v>-14</v>
      </c>
      <c r="O134" s="38">
        <v>-9</v>
      </c>
      <c r="P134" s="34">
        <v>-1</v>
      </c>
      <c r="Q134" s="38">
        <v>-8</v>
      </c>
      <c r="R134" s="115">
        <v>3</v>
      </c>
      <c r="S134" s="34">
        <v>3</v>
      </c>
      <c r="T134" s="34">
        <f t="shared" si="9"/>
        <v>0</v>
      </c>
      <c r="U134" s="34">
        <v>12</v>
      </c>
      <c r="V134" s="26">
        <v>4</v>
      </c>
      <c r="W134" s="77">
        <f t="shared" si="10"/>
        <v>8</v>
      </c>
      <c r="X134" s="38">
        <v>1</v>
      </c>
      <c r="Y134" s="34">
        <v>7</v>
      </c>
      <c r="Z134" s="38">
        <v>-6</v>
      </c>
      <c r="AA134" s="131">
        <v>13</v>
      </c>
      <c r="AB134" s="136">
        <f t="shared" si="11"/>
        <v>10</v>
      </c>
      <c r="AC134" s="141">
        <f t="shared" si="11"/>
        <v>3</v>
      </c>
      <c r="AD134" s="34">
        <v>8</v>
      </c>
      <c r="AE134" s="34">
        <v>7</v>
      </c>
      <c r="AF134" s="34">
        <f t="shared" si="16"/>
        <v>1</v>
      </c>
      <c r="AG134" s="34">
        <v>5</v>
      </c>
      <c r="AH134" s="26">
        <v>3</v>
      </c>
      <c r="AI134" s="77">
        <f t="shared" si="12"/>
        <v>2</v>
      </c>
      <c r="AJ134" s="145">
        <v>12</v>
      </c>
      <c r="AK134" s="136">
        <f t="shared" si="13"/>
        <v>3</v>
      </c>
      <c r="AL134" s="145">
        <f t="shared" si="13"/>
        <v>9</v>
      </c>
      <c r="AM134" s="34">
        <v>7</v>
      </c>
      <c r="AN134" s="34">
        <v>2</v>
      </c>
      <c r="AO134" s="34">
        <f t="shared" si="14"/>
        <v>5</v>
      </c>
      <c r="AP134" s="34">
        <v>5</v>
      </c>
      <c r="AQ134" s="26">
        <v>1</v>
      </c>
      <c r="AR134" s="153">
        <f t="shared" si="15"/>
        <v>4</v>
      </c>
    </row>
    <row r="135" spans="2:44">
      <c r="B135" s="10"/>
      <c r="C135" s="17" t="s">
        <v>20</v>
      </c>
      <c r="D135" s="26">
        <v>4648</v>
      </c>
      <c r="E135" s="34">
        <v>2161</v>
      </c>
      <c r="F135" s="38">
        <v>2487</v>
      </c>
      <c r="G135" s="43">
        <v>1898</v>
      </c>
      <c r="H135" s="51">
        <v>4671</v>
      </c>
      <c r="I135" s="62">
        <v>2176</v>
      </c>
      <c r="J135" s="73">
        <v>2495</v>
      </c>
      <c r="K135" s="87">
        <v>1909</v>
      </c>
      <c r="L135" s="101">
        <v>-4</v>
      </c>
      <c r="M135" s="34">
        <v>-3</v>
      </c>
      <c r="N135" s="81">
        <v>-1</v>
      </c>
      <c r="O135" s="38">
        <v>-11</v>
      </c>
      <c r="P135" s="34">
        <v>-6</v>
      </c>
      <c r="Q135" s="38">
        <v>-5</v>
      </c>
      <c r="R135" s="115">
        <v>1</v>
      </c>
      <c r="S135" s="34">
        <v>1</v>
      </c>
      <c r="T135" s="34">
        <f t="shared" si="9"/>
        <v>0</v>
      </c>
      <c r="U135" s="34">
        <v>12</v>
      </c>
      <c r="V135" s="26">
        <v>7</v>
      </c>
      <c r="W135" s="77">
        <f t="shared" si="10"/>
        <v>5</v>
      </c>
      <c r="X135" s="38">
        <v>7</v>
      </c>
      <c r="Y135" s="34">
        <v>3</v>
      </c>
      <c r="Z135" s="38">
        <v>4</v>
      </c>
      <c r="AA135" s="131">
        <v>10</v>
      </c>
      <c r="AB135" s="136">
        <f t="shared" si="11"/>
        <v>4</v>
      </c>
      <c r="AC135" s="141">
        <f t="shared" si="11"/>
        <v>6</v>
      </c>
      <c r="AD135" s="34">
        <v>9</v>
      </c>
      <c r="AE135" s="34">
        <v>3</v>
      </c>
      <c r="AF135" s="34">
        <f t="shared" si="16"/>
        <v>6</v>
      </c>
      <c r="AG135" s="34">
        <v>1</v>
      </c>
      <c r="AH135" s="26">
        <v>1</v>
      </c>
      <c r="AI135" s="77">
        <f t="shared" si="12"/>
        <v>0</v>
      </c>
      <c r="AJ135" s="145">
        <v>3</v>
      </c>
      <c r="AK135" s="136">
        <f t="shared" si="13"/>
        <v>1</v>
      </c>
      <c r="AL135" s="145">
        <f t="shared" si="13"/>
        <v>2</v>
      </c>
      <c r="AM135" s="34">
        <v>2</v>
      </c>
      <c r="AN135" s="34">
        <v>1</v>
      </c>
      <c r="AO135" s="34">
        <f t="shared" si="14"/>
        <v>1</v>
      </c>
      <c r="AP135" s="34">
        <v>1</v>
      </c>
      <c r="AQ135" s="26">
        <v>0</v>
      </c>
      <c r="AR135" s="153">
        <f t="shared" si="15"/>
        <v>1</v>
      </c>
    </row>
    <row r="136" spans="2:44">
      <c r="B136" s="10"/>
      <c r="C136" s="17" t="s">
        <v>39</v>
      </c>
      <c r="D136" s="26">
        <v>4637</v>
      </c>
      <c r="E136" s="34">
        <v>2162</v>
      </c>
      <c r="F136" s="38">
        <v>2475</v>
      </c>
      <c r="G136" s="43">
        <v>1895</v>
      </c>
      <c r="H136" s="51">
        <v>4661</v>
      </c>
      <c r="I136" s="62">
        <v>2174</v>
      </c>
      <c r="J136" s="73">
        <v>2487</v>
      </c>
      <c r="K136" s="87">
        <v>1907</v>
      </c>
      <c r="L136" s="101">
        <v>-12</v>
      </c>
      <c r="M136" s="34">
        <v>-3</v>
      </c>
      <c r="N136" s="81">
        <v>-9</v>
      </c>
      <c r="O136" s="38">
        <v>-8</v>
      </c>
      <c r="P136" s="34">
        <v>-1</v>
      </c>
      <c r="Q136" s="38">
        <v>-7</v>
      </c>
      <c r="R136" s="115">
        <v>2</v>
      </c>
      <c r="S136" s="34">
        <v>0</v>
      </c>
      <c r="T136" s="34">
        <f t="shared" si="9"/>
        <v>2</v>
      </c>
      <c r="U136" s="34">
        <v>10</v>
      </c>
      <c r="V136" s="26">
        <v>1</v>
      </c>
      <c r="W136" s="77">
        <f t="shared" si="10"/>
        <v>9</v>
      </c>
      <c r="X136" s="38">
        <v>-4</v>
      </c>
      <c r="Y136" s="34">
        <v>-2</v>
      </c>
      <c r="Z136" s="38">
        <v>-2</v>
      </c>
      <c r="AA136" s="131">
        <v>5</v>
      </c>
      <c r="AB136" s="136">
        <f t="shared" si="11"/>
        <v>2</v>
      </c>
      <c r="AC136" s="141">
        <f t="shared" si="11"/>
        <v>3</v>
      </c>
      <c r="AD136" s="34">
        <v>5</v>
      </c>
      <c r="AE136" s="34">
        <v>2</v>
      </c>
      <c r="AF136" s="34">
        <f t="shared" si="16"/>
        <v>3</v>
      </c>
      <c r="AG136" s="34">
        <v>0</v>
      </c>
      <c r="AH136" s="26">
        <v>0</v>
      </c>
      <c r="AI136" s="77">
        <f t="shared" si="12"/>
        <v>0</v>
      </c>
      <c r="AJ136" s="145">
        <v>9</v>
      </c>
      <c r="AK136" s="136">
        <f t="shared" si="13"/>
        <v>4</v>
      </c>
      <c r="AL136" s="145">
        <f t="shared" si="13"/>
        <v>5</v>
      </c>
      <c r="AM136" s="34">
        <v>6</v>
      </c>
      <c r="AN136" s="34">
        <v>2</v>
      </c>
      <c r="AO136" s="34">
        <f t="shared" si="14"/>
        <v>4</v>
      </c>
      <c r="AP136" s="34">
        <v>3</v>
      </c>
      <c r="AQ136" s="26">
        <v>2</v>
      </c>
      <c r="AR136" s="153">
        <f t="shared" si="15"/>
        <v>1</v>
      </c>
    </row>
    <row r="137" spans="2:44">
      <c r="B137" s="10"/>
      <c r="C137" s="17" t="s">
        <v>40</v>
      </c>
      <c r="D137" s="26">
        <v>4627</v>
      </c>
      <c r="E137" s="34">
        <v>2156</v>
      </c>
      <c r="F137" s="38">
        <v>2471</v>
      </c>
      <c r="G137" s="43">
        <v>1889</v>
      </c>
      <c r="H137" s="51">
        <v>4653</v>
      </c>
      <c r="I137" s="62">
        <v>2169</v>
      </c>
      <c r="J137" s="73">
        <v>2484</v>
      </c>
      <c r="K137" s="87">
        <v>1902</v>
      </c>
      <c r="L137" s="101">
        <v>-10</v>
      </c>
      <c r="M137" s="34">
        <v>-6</v>
      </c>
      <c r="N137" s="81">
        <v>-4</v>
      </c>
      <c r="O137" s="38">
        <v>-6</v>
      </c>
      <c r="P137" s="34">
        <v>-4</v>
      </c>
      <c r="Q137" s="38">
        <v>-2</v>
      </c>
      <c r="R137" s="115">
        <v>3</v>
      </c>
      <c r="S137" s="34">
        <v>2</v>
      </c>
      <c r="T137" s="34">
        <f t="shared" ref="T137:T153" si="17">R137-S137</f>
        <v>1</v>
      </c>
      <c r="U137" s="34">
        <v>9</v>
      </c>
      <c r="V137" s="26">
        <v>6</v>
      </c>
      <c r="W137" s="77">
        <f t="shared" ref="W137:W153" si="18">U137-V137</f>
        <v>3</v>
      </c>
      <c r="X137" s="38">
        <v>-4</v>
      </c>
      <c r="Y137" s="34">
        <v>-2</v>
      </c>
      <c r="Z137" s="38">
        <v>-2</v>
      </c>
      <c r="AA137" s="131">
        <v>5</v>
      </c>
      <c r="AB137" s="136">
        <f t="shared" ref="AB137:AC200" si="19">AE137+AH137</f>
        <v>3</v>
      </c>
      <c r="AC137" s="141">
        <f t="shared" si="19"/>
        <v>2</v>
      </c>
      <c r="AD137" s="34">
        <v>4</v>
      </c>
      <c r="AE137" s="34">
        <v>3</v>
      </c>
      <c r="AF137" s="34">
        <f t="shared" si="16"/>
        <v>1</v>
      </c>
      <c r="AG137" s="34">
        <v>1</v>
      </c>
      <c r="AH137" s="26">
        <v>0</v>
      </c>
      <c r="AI137" s="77">
        <f t="shared" ref="AI137:AI153" si="20">AG137-AH137</f>
        <v>1</v>
      </c>
      <c r="AJ137" s="145">
        <v>9</v>
      </c>
      <c r="AK137" s="136">
        <f t="shared" ref="AK137:AL200" si="21">AN137+AQ137</f>
        <v>5</v>
      </c>
      <c r="AL137" s="145">
        <f t="shared" si="21"/>
        <v>4</v>
      </c>
      <c r="AM137" s="34">
        <v>3</v>
      </c>
      <c r="AN137" s="34">
        <v>1</v>
      </c>
      <c r="AO137" s="34">
        <f t="shared" ref="AO137:AO153" si="22">AM137-AN137</f>
        <v>2</v>
      </c>
      <c r="AP137" s="34">
        <v>6</v>
      </c>
      <c r="AQ137" s="26">
        <v>4</v>
      </c>
      <c r="AR137" s="153">
        <f t="shared" ref="AR137:AR153" si="23">AP137-AQ137</f>
        <v>2</v>
      </c>
    </row>
    <row r="138" spans="2:44" ht="19.5">
      <c r="B138" s="11"/>
      <c r="C138" s="18" t="s">
        <v>31</v>
      </c>
      <c r="D138" s="27">
        <v>4609</v>
      </c>
      <c r="E138" s="35">
        <v>2142</v>
      </c>
      <c r="F138" s="27">
        <v>2467</v>
      </c>
      <c r="G138" s="44">
        <v>1888</v>
      </c>
      <c r="H138" s="52">
        <v>4637</v>
      </c>
      <c r="I138" s="63">
        <v>2156</v>
      </c>
      <c r="J138" s="74">
        <v>2481</v>
      </c>
      <c r="K138" s="88">
        <v>1902</v>
      </c>
      <c r="L138" s="102">
        <v>-18</v>
      </c>
      <c r="M138" s="35">
        <v>-14</v>
      </c>
      <c r="N138" s="82">
        <v>-4</v>
      </c>
      <c r="O138" s="27">
        <v>-10</v>
      </c>
      <c r="P138" s="35">
        <v>-6</v>
      </c>
      <c r="Q138" s="27">
        <v>-4</v>
      </c>
      <c r="R138" s="116">
        <v>1</v>
      </c>
      <c r="S138" s="35">
        <v>0</v>
      </c>
      <c r="T138" s="35">
        <f t="shared" si="17"/>
        <v>1</v>
      </c>
      <c r="U138" s="35">
        <v>11</v>
      </c>
      <c r="V138" s="27">
        <v>6</v>
      </c>
      <c r="W138" s="78">
        <f t="shared" si="18"/>
        <v>5</v>
      </c>
      <c r="X138" s="27">
        <v>-8</v>
      </c>
      <c r="Y138" s="35">
        <v>-8</v>
      </c>
      <c r="Z138" s="27">
        <v>0</v>
      </c>
      <c r="AA138" s="132">
        <v>3</v>
      </c>
      <c r="AB138" s="137">
        <f t="shared" si="19"/>
        <v>1</v>
      </c>
      <c r="AC138" s="142">
        <f t="shared" si="19"/>
        <v>2</v>
      </c>
      <c r="AD138" s="35">
        <v>3</v>
      </c>
      <c r="AE138" s="35">
        <v>1</v>
      </c>
      <c r="AF138" s="35">
        <f t="shared" si="16"/>
        <v>2</v>
      </c>
      <c r="AG138" s="35">
        <v>0</v>
      </c>
      <c r="AH138" s="27">
        <v>0</v>
      </c>
      <c r="AI138" s="78">
        <f t="shared" si="20"/>
        <v>0</v>
      </c>
      <c r="AJ138" s="142">
        <v>11</v>
      </c>
      <c r="AK138" s="137">
        <f t="shared" si="21"/>
        <v>9</v>
      </c>
      <c r="AL138" s="142">
        <f t="shared" si="21"/>
        <v>2</v>
      </c>
      <c r="AM138" s="35">
        <v>2</v>
      </c>
      <c r="AN138" s="35">
        <v>2</v>
      </c>
      <c r="AO138" s="35">
        <f t="shared" si="22"/>
        <v>0</v>
      </c>
      <c r="AP138" s="35">
        <v>9</v>
      </c>
      <c r="AQ138" s="27">
        <v>7</v>
      </c>
      <c r="AR138" s="154">
        <f t="shared" si="23"/>
        <v>2</v>
      </c>
    </row>
    <row r="139" spans="2:44">
      <c r="B139" s="10" t="s">
        <v>92</v>
      </c>
      <c r="C139" s="17" t="s">
        <v>33</v>
      </c>
      <c r="D139" s="26">
        <v>4593</v>
      </c>
      <c r="E139" s="34">
        <v>2133</v>
      </c>
      <c r="F139" s="38">
        <v>2460</v>
      </c>
      <c r="G139" s="43">
        <v>1882</v>
      </c>
      <c r="H139" s="51">
        <v>4623</v>
      </c>
      <c r="I139" s="62">
        <v>2148</v>
      </c>
      <c r="J139" s="73">
        <v>2475</v>
      </c>
      <c r="K139" s="87">
        <v>1897</v>
      </c>
      <c r="L139" s="101">
        <v>-16</v>
      </c>
      <c r="M139" s="34">
        <v>-9</v>
      </c>
      <c r="N139" s="81">
        <v>-7</v>
      </c>
      <c r="O139" s="38">
        <v>-12</v>
      </c>
      <c r="P139" s="34">
        <v>-8</v>
      </c>
      <c r="Q139" s="38">
        <v>-4</v>
      </c>
      <c r="R139" s="115">
        <v>0</v>
      </c>
      <c r="S139" s="34">
        <v>0</v>
      </c>
      <c r="T139" s="34">
        <f t="shared" si="17"/>
        <v>0</v>
      </c>
      <c r="U139" s="34">
        <v>12</v>
      </c>
      <c r="V139" s="26">
        <v>8</v>
      </c>
      <c r="W139" s="77">
        <f t="shared" si="18"/>
        <v>4</v>
      </c>
      <c r="X139" s="38">
        <v>-4</v>
      </c>
      <c r="Y139" s="34">
        <v>-1</v>
      </c>
      <c r="Z139" s="38">
        <v>-3</v>
      </c>
      <c r="AA139" s="131">
        <v>7</v>
      </c>
      <c r="AB139" s="136">
        <f t="shared" si="19"/>
        <v>2</v>
      </c>
      <c r="AC139" s="141">
        <f t="shared" si="19"/>
        <v>5</v>
      </c>
      <c r="AD139" s="34">
        <v>6</v>
      </c>
      <c r="AE139" s="34">
        <v>1</v>
      </c>
      <c r="AF139" s="34">
        <f t="shared" si="16"/>
        <v>5</v>
      </c>
      <c r="AG139" s="34">
        <v>1</v>
      </c>
      <c r="AH139" s="26">
        <v>1</v>
      </c>
      <c r="AI139" s="77">
        <f t="shared" si="20"/>
        <v>0</v>
      </c>
      <c r="AJ139" s="145">
        <v>11</v>
      </c>
      <c r="AK139" s="136">
        <f t="shared" si="21"/>
        <v>3</v>
      </c>
      <c r="AL139" s="145">
        <f t="shared" si="21"/>
        <v>8</v>
      </c>
      <c r="AM139" s="34">
        <v>4</v>
      </c>
      <c r="AN139" s="34">
        <v>0</v>
      </c>
      <c r="AO139" s="34">
        <f t="shared" si="22"/>
        <v>4</v>
      </c>
      <c r="AP139" s="34">
        <v>7</v>
      </c>
      <c r="AQ139" s="26">
        <v>3</v>
      </c>
      <c r="AR139" s="155">
        <f t="shared" si="23"/>
        <v>4</v>
      </c>
    </row>
    <row r="140" spans="2:44">
      <c r="B140" s="10"/>
      <c r="C140" s="17" t="s">
        <v>35</v>
      </c>
      <c r="D140" s="26">
        <v>4580</v>
      </c>
      <c r="E140" s="34">
        <v>2131</v>
      </c>
      <c r="F140" s="38">
        <v>2449</v>
      </c>
      <c r="G140" s="43">
        <v>1878</v>
      </c>
      <c r="H140" s="51">
        <v>4612</v>
      </c>
      <c r="I140" s="62">
        <v>2147</v>
      </c>
      <c r="J140" s="73">
        <v>2465</v>
      </c>
      <c r="K140" s="87">
        <v>1894</v>
      </c>
      <c r="L140" s="101">
        <v>-13</v>
      </c>
      <c r="M140" s="34">
        <v>-2</v>
      </c>
      <c r="N140" s="81">
        <v>-11</v>
      </c>
      <c r="O140" s="38">
        <v>-10</v>
      </c>
      <c r="P140" s="34">
        <v>-1</v>
      </c>
      <c r="Q140" s="38">
        <v>-9</v>
      </c>
      <c r="R140" s="115">
        <v>3</v>
      </c>
      <c r="S140" s="34">
        <v>3</v>
      </c>
      <c r="T140" s="34">
        <f t="shared" si="17"/>
        <v>0</v>
      </c>
      <c r="U140" s="34">
        <v>13</v>
      </c>
      <c r="V140" s="26">
        <v>4</v>
      </c>
      <c r="W140" s="77">
        <f t="shared" si="18"/>
        <v>9</v>
      </c>
      <c r="X140" s="38">
        <v>-3</v>
      </c>
      <c r="Y140" s="34">
        <v>-1</v>
      </c>
      <c r="Z140" s="38">
        <v>-2</v>
      </c>
      <c r="AA140" s="131">
        <v>8</v>
      </c>
      <c r="AB140" s="136">
        <f t="shared" si="19"/>
        <v>5</v>
      </c>
      <c r="AC140" s="141">
        <f t="shared" si="19"/>
        <v>3</v>
      </c>
      <c r="AD140" s="34">
        <v>4</v>
      </c>
      <c r="AE140" s="34">
        <v>4</v>
      </c>
      <c r="AF140" s="34">
        <f t="shared" si="16"/>
        <v>0</v>
      </c>
      <c r="AG140" s="34">
        <v>4</v>
      </c>
      <c r="AH140" s="26">
        <v>1</v>
      </c>
      <c r="AI140" s="77">
        <f t="shared" si="20"/>
        <v>3</v>
      </c>
      <c r="AJ140" s="145">
        <v>11</v>
      </c>
      <c r="AK140" s="136">
        <f t="shared" si="21"/>
        <v>6</v>
      </c>
      <c r="AL140" s="145">
        <f t="shared" si="21"/>
        <v>5</v>
      </c>
      <c r="AM140" s="34">
        <v>2</v>
      </c>
      <c r="AN140" s="34">
        <v>2</v>
      </c>
      <c r="AO140" s="34">
        <f t="shared" si="22"/>
        <v>0</v>
      </c>
      <c r="AP140" s="34">
        <v>9</v>
      </c>
      <c r="AQ140" s="26">
        <v>4</v>
      </c>
      <c r="AR140" s="153">
        <f t="shared" si="23"/>
        <v>5</v>
      </c>
    </row>
    <row r="141" spans="2:44">
      <c r="B141" s="10"/>
      <c r="C141" s="17" t="s">
        <v>1</v>
      </c>
      <c r="D141" s="26">
        <v>4577</v>
      </c>
      <c r="E141" s="34">
        <v>2130</v>
      </c>
      <c r="F141" s="38">
        <v>2447</v>
      </c>
      <c r="G141" s="43">
        <v>1878</v>
      </c>
      <c r="H141" s="51">
        <v>4611</v>
      </c>
      <c r="I141" s="62">
        <v>2147</v>
      </c>
      <c r="J141" s="73">
        <v>2464</v>
      </c>
      <c r="K141" s="87">
        <v>1895</v>
      </c>
      <c r="L141" s="101">
        <v>-3</v>
      </c>
      <c r="M141" s="34">
        <v>-1</v>
      </c>
      <c r="N141" s="81">
        <v>-2</v>
      </c>
      <c r="O141" s="38">
        <v>-6</v>
      </c>
      <c r="P141" s="34">
        <v>-3</v>
      </c>
      <c r="Q141" s="38">
        <v>-3</v>
      </c>
      <c r="R141" s="115">
        <v>3</v>
      </c>
      <c r="S141" s="34">
        <v>3</v>
      </c>
      <c r="T141" s="34">
        <f t="shared" si="17"/>
        <v>0</v>
      </c>
      <c r="U141" s="34">
        <v>9</v>
      </c>
      <c r="V141" s="26">
        <v>6</v>
      </c>
      <c r="W141" s="77">
        <f t="shared" si="18"/>
        <v>3</v>
      </c>
      <c r="X141" s="38">
        <v>3</v>
      </c>
      <c r="Y141" s="34">
        <v>2</v>
      </c>
      <c r="Z141" s="38">
        <v>1</v>
      </c>
      <c r="AA141" s="131">
        <v>9</v>
      </c>
      <c r="AB141" s="136">
        <f t="shared" si="19"/>
        <v>6</v>
      </c>
      <c r="AC141" s="141">
        <f t="shared" si="19"/>
        <v>3</v>
      </c>
      <c r="AD141" s="34">
        <v>4</v>
      </c>
      <c r="AE141" s="34">
        <v>3</v>
      </c>
      <c r="AF141" s="34">
        <f t="shared" si="16"/>
        <v>1</v>
      </c>
      <c r="AG141" s="34">
        <v>5</v>
      </c>
      <c r="AH141" s="26">
        <v>3</v>
      </c>
      <c r="AI141" s="77">
        <f t="shared" si="20"/>
        <v>2</v>
      </c>
      <c r="AJ141" s="145">
        <v>6</v>
      </c>
      <c r="AK141" s="136">
        <f t="shared" si="21"/>
        <v>4</v>
      </c>
      <c r="AL141" s="145">
        <f t="shared" si="21"/>
        <v>2</v>
      </c>
      <c r="AM141" s="34">
        <v>3</v>
      </c>
      <c r="AN141" s="34">
        <v>3</v>
      </c>
      <c r="AO141" s="34">
        <f t="shared" si="22"/>
        <v>0</v>
      </c>
      <c r="AP141" s="34">
        <v>3</v>
      </c>
      <c r="AQ141" s="26">
        <v>1</v>
      </c>
      <c r="AR141" s="153">
        <f t="shared" si="23"/>
        <v>2</v>
      </c>
    </row>
    <row r="142" spans="2:44">
      <c r="B142" s="10"/>
      <c r="C142" s="17" t="s">
        <v>36</v>
      </c>
      <c r="D142" s="26">
        <v>4528</v>
      </c>
      <c r="E142" s="34">
        <v>2114</v>
      </c>
      <c r="F142" s="38">
        <v>2414</v>
      </c>
      <c r="G142" s="43">
        <v>1868</v>
      </c>
      <c r="H142" s="51">
        <v>4564</v>
      </c>
      <c r="I142" s="62">
        <v>2132</v>
      </c>
      <c r="J142" s="73">
        <v>2432</v>
      </c>
      <c r="K142" s="87">
        <v>1886</v>
      </c>
      <c r="L142" s="101">
        <v>-49</v>
      </c>
      <c r="M142" s="34">
        <v>-16</v>
      </c>
      <c r="N142" s="81">
        <v>-33</v>
      </c>
      <c r="O142" s="38">
        <v>-6</v>
      </c>
      <c r="P142" s="34">
        <v>-3</v>
      </c>
      <c r="Q142" s="38">
        <v>-3</v>
      </c>
      <c r="R142" s="115">
        <v>1</v>
      </c>
      <c r="S142" s="34">
        <v>0</v>
      </c>
      <c r="T142" s="34">
        <f t="shared" si="17"/>
        <v>1</v>
      </c>
      <c r="U142" s="34">
        <v>7</v>
      </c>
      <c r="V142" s="26">
        <v>3</v>
      </c>
      <c r="W142" s="77">
        <f t="shared" si="18"/>
        <v>4</v>
      </c>
      <c r="X142" s="38">
        <v>-43</v>
      </c>
      <c r="Y142" s="34">
        <v>-13</v>
      </c>
      <c r="Z142" s="38">
        <v>-30</v>
      </c>
      <c r="AA142" s="131">
        <v>10</v>
      </c>
      <c r="AB142" s="136">
        <f t="shared" si="19"/>
        <v>9</v>
      </c>
      <c r="AC142" s="141">
        <f t="shared" si="19"/>
        <v>1</v>
      </c>
      <c r="AD142" s="34">
        <v>8</v>
      </c>
      <c r="AE142" s="34">
        <v>7</v>
      </c>
      <c r="AF142" s="34">
        <f t="shared" si="16"/>
        <v>1</v>
      </c>
      <c r="AG142" s="34">
        <v>2</v>
      </c>
      <c r="AH142" s="26">
        <v>2</v>
      </c>
      <c r="AI142" s="77">
        <f t="shared" si="20"/>
        <v>0</v>
      </c>
      <c r="AJ142" s="145">
        <v>53</v>
      </c>
      <c r="AK142" s="136">
        <f t="shared" si="21"/>
        <v>22</v>
      </c>
      <c r="AL142" s="145">
        <f t="shared" si="21"/>
        <v>31</v>
      </c>
      <c r="AM142" s="34">
        <v>28</v>
      </c>
      <c r="AN142" s="34">
        <v>10</v>
      </c>
      <c r="AO142" s="34">
        <f t="shared" si="22"/>
        <v>18</v>
      </c>
      <c r="AP142" s="34">
        <v>25</v>
      </c>
      <c r="AQ142" s="26">
        <v>12</v>
      </c>
      <c r="AR142" s="153">
        <f t="shared" si="23"/>
        <v>13</v>
      </c>
    </row>
    <row r="143" spans="2:44">
      <c r="B143" s="10"/>
      <c r="C143" s="17" t="s">
        <v>37</v>
      </c>
      <c r="D143" s="26">
        <v>4517</v>
      </c>
      <c r="E143" s="34">
        <v>2112</v>
      </c>
      <c r="F143" s="38">
        <v>2405</v>
      </c>
      <c r="G143" s="43">
        <v>1868</v>
      </c>
      <c r="H143" s="51">
        <v>4554</v>
      </c>
      <c r="I143" s="62">
        <v>2130</v>
      </c>
      <c r="J143" s="73">
        <v>2424</v>
      </c>
      <c r="K143" s="87">
        <v>1887</v>
      </c>
      <c r="L143" s="101">
        <v>-11</v>
      </c>
      <c r="M143" s="34">
        <v>-2</v>
      </c>
      <c r="N143" s="81">
        <v>-9</v>
      </c>
      <c r="O143" s="38">
        <v>-8</v>
      </c>
      <c r="P143" s="34">
        <v>-2</v>
      </c>
      <c r="Q143" s="38">
        <v>-6</v>
      </c>
      <c r="R143" s="115">
        <v>1</v>
      </c>
      <c r="S143" s="34">
        <v>1</v>
      </c>
      <c r="T143" s="34">
        <f t="shared" si="17"/>
        <v>0</v>
      </c>
      <c r="U143" s="34">
        <v>9</v>
      </c>
      <c r="V143" s="26">
        <v>3</v>
      </c>
      <c r="W143" s="77">
        <f t="shared" si="18"/>
        <v>6</v>
      </c>
      <c r="X143" s="38">
        <v>-3</v>
      </c>
      <c r="Y143" s="34">
        <v>0</v>
      </c>
      <c r="Z143" s="38">
        <v>-3</v>
      </c>
      <c r="AA143" s="131">
        <v>8</v>
      </c>
      <c r="AB143" s="136">
        <f t="shared" si="19"/>
        <v>7</v>
      </c>
      <c r="AC143" s="141">
        <f t="shared" si="19"/>
        <v>1</v>
      </c>
      <c r="AD143" s="34">
        <v>8</v>
      </c>
      <c r="AE143" s="34">
        <v>7</v>
      </c>
      <c r="AF143" s="34">
        <f t="shared" si="16"/>
        <v>1</v>
      </c>
      <c r="AG143" s="34">
        <v>0</v>
      </c>
      <c r="AH143" s="26">
        <v>0</v>
      </c>
      <c r="AI143" s="77">
        <f t="shared" si="20"/>
        <v>0</v>
      </c>
      <c r="AJ143" s="145">
        <v>11</v>
      </c>
      <c r="AK143" s="136">
        <f t="shared" si="21"/>
        <v>7</v>
      </c>
      <c r="AL143" s="145">
        <f t="shared" si="21"/>
        <v>4</v>
      </c>
      <c r="AM143" s="34">
        <v>3</v>
      </c>
      <c r="AN143" s="34">
        <v>1</v>
      </c>
      <c r="AO143" s="34">
        <f t="shared" si="22"/>
        <v>2</v>
      </c>
      <c r="AP143" s="34">
        <v>8</v>
      </c>
      <c r="AQ143" s="26">
        <v>6</v>
      </c>
      <c r="AR143" s="153">
        <f t="shared" si="23"/>
        <v>2</v>
      </c>
    </row>
    <row r="144" spans="2:44">
      <c r="B144" s="10"/>
      <c r="C144" s="17" t="s">
        <v>38</v>
      </c>
      <c r="D144" s="26">
        <v>4511</v>
      </c>
      <c r="E144" s="34">
        <v>2111</v>
      </c>
      <c r="F144" s="38">
        <v>2400</v>
      </c>
      <c r="G144" s="43">
        <v>1865</v>
      </c>
      <c r="H144" s="51">
        <v>4550</v>
      </c>
      <c r="I144" s="62">
        <v>2130</v>
      </c>
      <c r="J144" s="73">
        <v>2420</v>
      </c>
      <c r="K144" s="87">
        <v>1885</v>
      </c>
      <c r="L144" s="101">
        <v>-6</v>
      </c>
      <c r="M144" s="34">
        <v>-1</v>
      </c>
      <c r="N144" s="81">
        <v>-5</v>
      </c>
      <c r="O144" s="38">
        <v>-9</v>
      </c>
      <c r="P144" s="34">
        <v>-3</v>
      </c>
      <c r="Q144" s="38">
        <v>-6</v>
      </c>
      <c r="R144" s="115">
        <v>2</v>
      </c>
      <c r="S144" s="34">
        <v>0</v>
      </c>
      <c r="T144" s="34">
        <f t="shared" si="17"/>
        <v>2</v>
      </c>
      <c r="U144" s="34">
        <v>11</v>
      </c>
      <c r="V144" s="26">
        <v>3</v>
      </c>
      <c r="W144" s="77">
        <f t="shared" si="18"/>
        <v>8</v>
      </c>
      <c r="X144" s="38">
        <v>3</v>
      </c>
      <c r="Y144" s="34">
        <v>2</v>
      </c>
      <c r="Z144" s="38">
        <v>1</v>
      </c>
      <c r="AA144" s="131">
        <v>9</v>
      </c>
      <c r="AB144" s="136">
        <f t="shared" si="19"/>
        <v>5</v>
      </c>
      <c r="AC144" s="141">
        <f t="shared" si="19"/>
        <v>4</v>
      </c>
      <c r="AD144" s="34">
        <v>4</v>
      </c>
      <c r="AE144" s="34">
        <v>1</v>
      </c>
      <c r="AF144" s="34">
        <f t="shared" si="16"/>
        <v>3</v>
      </c>
      <c r="AG144" s="34">
        <v>5</v>
      </c>
      <c r="AH144" s="26">
        <v>4</v>
      </c>
      <c r="AI144" s="77">
        <f t="shared" si="20"/>
        <v>1</v>
      </c>
      <c r="AJ144" s="145">
        <v>6</v>
      </c>
      <c r="AK144" s="136">
        <f t="shared" si="21"/>
        <v>3</v>
      </c>
      <c r="AL144" s="145">
        <f t="shared" si="21"/>
        <v>3</v>
      </c>
      <c r="AM144" s="34">
        <v>3</v>
      </c>
      <c r="AN144" s="34">
        <v>2</v>
      </c>
      <c r="AO144" s="34">
        <f t="shared" si="22"/>
        <v>1</v>
      </c>
      <c r="AP144" s="34">
        <v>3</v>
      </c>
      <c r="AQ144" s="26">
        <v>1</v>
      </c>
      <c r="AR144" s="153">
        <f t="shared" si="23"/>
        <v>2</v>
      </c>
    </row>
    <row r="145" spans="2:44">
      <c r="B145" s="10"/>
      <c r="C145" s="17" t="s">
        <v>3</v>
      </c>
      <c r="D145" s="26">
        <v>4501</v>
      </c>
      <c r="E145" s="34">
        <v>2105</v>
      </c>
      <c r="F145" s="38">
        <v>2396</v>
      </c>
      <c r="G145" s="43">
        <v>1862</v>
      </c>
      <c r="H145" s="51">
        <v>4542</v>
      </c>
      <c r="I145" s="62">
        <v>2125</v>
      </c>
      <c r="J145" s="73">
        <v>2417</v>
      </c>
      <c r="K145" s="87">
        <v>1883</v>
      </c>
      <c r="L145" s="101">
        <v>-10</v>
      </c>
      <c r="M145" s="34">
        <v>-6</v>
      </c>
      <c r="N145" s="81">
        <v>-4</v>
      </c>
      <c r="O145" s="38">
        <v>-4</v>
      </c>
      <c r="P145" s="34">
        <v>-2</v>
      </c>
      <c r="Q145" s="38">
        <v>-2</v>
      </c>
      <c r="R145" s="115">
        <v>2</v>
      </c>
      <c r="S145" s="34">
        <v>2</v>
      </c>
      <c r="T145" s="34">
        <f t="shared" si="17"/>
        <v>0</v>
      </c>
      <c r="U145" s="34">
        <v>6</v>
      </c>
      <c r="V145" s="26">
        <v>4</v>
      </c>
      <c r="W145" s="77">
        <f t="shared" si="18"/>
        <v>2</v>
      </c>
      <c r="X145" s="38">
        <v>-6</v>
      </c>
      <c r="Y145" s="34">
        <v>-4</v>
      </c>
      <c r="Z145" s="38">
        <v>-2</v>
      </c>
      <c r="AA145" s="131">
        <v>3</v>
      </c>
      <c r="AB145" s="136">
        <f t="shared" si="19"/>
        <v>2</v>
      </c>
      <c r="AC145" s="141">
        <f t="shared" si="19"/>
        <v>1</v>
      </c>
      <c r="AD145" s="34">
        <v>0</v>
      </c>
      <c r="AE145" s="34">
        <v>0</v>
      </c>
      <c r="AF145" s="34">
        <f t="shared" si="16"/>
        <v>0</v>
      </c>
      <c r="AG145" s="34">
        <v>3</v>
      </c>
      <c r="AH145" s="26">
        <v>2</v>
      </c>
      <c r="AI145" s="77">
        <f t="shared" si="20"/>
        <v>1</v>
      </c>
      <c r="AJ145" s="145">
        <v>9</v>
      </c>
      <c r="AK145" s="136">
        <f t="shared" si="21"/>
        <v>6</v>
      </c>
      <c r="AL145" s="145">
        <f t="shared" si="21"/>
        <v>3</v>
      </c>
      <c r="AM145" s="34">
        <v>6</v>
      </c>
      <c r="AN145" s="34">
        <v>4</v>
      </c>
      <c r="AO145" s="34">
        <f t="shared" si="22"/>
        <v>2</v>
      </c>
      <c r="AP145" s="34">
        <v>3</v>
      </c>
      <c r="AQ145" s="26">
        <v>2</v>
      </c>
      <c r="AR145" s="153">
        <f t="shared" si="23"/>
        <v>1</v>
      </c>
    </row>
    <row r="146" spans="2:44">
      <c r="B146" s="10"/>
      <c r="C146" s="17" t="s">
        <v>2</v>
      </c>
      <c r="D146" s="26">
        <v>4487</v>
      </c>
      <c r="E146" s="34">
        <v>2099</v>
      </c>
      <c r="F146" s="38">
        <v>2388</v>
      </c>
      <c r="G146" s="43">
        <v>1864</v>
      </c>
      <c r="H146" s="51">
        <v>4530</v>
      </c>
      <c r="I146" s="62">
        <v>2120</v>
      </c>
      <c r="J146" s="73">
        <v>2410</v>
      </c>
      <c r="K146" s="87">
        <v>1886</v>
      </c>
      <c r="L146" s="101">
        <v>-14</v>
      </c>
      <c r="M146" s="34">
        <v>-6</v>
      </c>
      <c r="N146" s="81">
        <v>-8</v>
      </c>
      <c r="O146" s="38">
        <v>-11</v>
      </c>
      <c r="P146" s="34">
        <v>-4</v>
      </c>
      <c r="Q146" s="38">
        <v>-7</v>
      </c>
      <c r="R146" s="115">
        <v>0</v>
      </c>
      <c r="S146" s="34">
        <v>0</v>
      </c>
      <c r="T146" s="34">
        <f t="shared" si="17"/>
        <v>0</v>
      </c>
      <c r="U146" s="34">
        <v>11</v>
      </c>
      <c r="V146" s="26">
        <v>4</v>
      </c>
      <c r="W146" s="77">
        <f t="shared" si="18"/>
        <v>7</v>
      </c>
      <c r="X146" s="38">
        <v>-3</v>
      </c>
      <c r="Y146" s="34">
        <v>-2</v>
      </c>
      <c r="Z146" s="38">
        <v>-1</v>
      </c>
      <c r="AA146" s="131">
        <v>4</v>
      </c>
      <c r="AB146" s="136">
        <f t="shared" si="19"/>
        <v>2</v>
      </c>
      <c r="AC146" s="141">
        <f t="shared" si="19"/>
        <v>2</v>
      </c>
      <c r="AD146" s="34">
        <v>2</v>
      </c>
      <c r="AE146" s="34">
        <v>1</v>
      </c>
      <c r="AF146" s="34">
        <f t="shared" si="16"/>
        <v>1</v>
      </c>
      <c r="AG146" s="34">
        <v>2</v>
      </c>
      <c r="AH146" s="26">
        <v>1</v>
      </c>
      <c r="AI146" s="77">
        <f t="shared" si="20"/>
        <v>1</v>
      </c>
      <c r="AJ146" s="145">
        <v>7</v>
      </c>
      <c r="AK146" s="136">
        <f t="shared" si="21"/>
        <v>4</v>
      </c>
      <c r="AL146" s="145">
        <f t="shared" si="21"/>
        <v>3</v>
      </c>
      <c r="AM146" s="34">
        <v>1</v>
      </c>
      <c r="AN146" s="34">
        <v>0</v>
      </c>
      <c r="AO146" s="34">
        <f t="shared" si="22"/>
        <v>1</v>
      </c>
      <c r="AP146" s="34">
        <v>6</v>
      </c>
      <c r="AQ146" s="26">
        <v>4</v>
      </c>
      <c r="AR146" s="153">
        <f t="shared" si="23"/>
        <v>2</v>
      </c>
    </row>
    <row r="147" spans="2:44">
      <c r="B147" s="10"/>
      <c r="C147" s="17" t="s">
        <v>20</v>
      </c>
      <c r="D147" s="26">
        <v>4466</v>
      </c>
      <c r="E147" s="34">
        <v>2088</v>
      </c>
      <c r="F147" s="38">
        <v>2378</v>
      </c>
      <c r="G147" s="43">
        <v>1854</v>
      </c>
      <c r="H147" s="51">
        <v>4511</v>
      </c>
      <c r="I147" s="62">
        <v>2110</v>
      </c>
      <c r="J147" s="73">
        <v>2401</v>
      </c>
      <c r="K147" s="87">
        <v>1877</v>
      </c>
      <c r="L147" s="101">
        <v>-21</v>
      </c>
      <c r="M147" s="34">
        <v>-11</v>
      </c>
      <c r="N147" s="81">
        <v>-10</v>
      </c>
      <c r="O147" s="38">
        <v>-10</v>
      </c>
      <c r="P147" s="34">
        <v>-5</v>
      </c>
      <c r="Q147" s="38">
        <v>-5</v>
      </c>
      <c r="R147" s="115">
        <v>0</v>
      </c>
      <c r="S147" s="34">
        <v>0</v>
      </c>
      <c r="T147" s="34">
        <f t="shared" si="17"/>
        <v>0</v>
      </c>
      <c r="U147" s="34">
        <v>10</v>
      </c>
      <c r="V147" s="26">
        <v>5</v>
      </c>
      <c r="W147" s="77">
        <f t="shared" si="18"/>
        <v>5</v>
      </c>
      <c r="X147" s="38">
        <v>-11</v>
      </c>
      <c r="Y147" s="34">
        <v>-6</v>
      </c>
      <c r="Z147" s="38">
        <v>-5</v>
      </c>
      <c r="AA147" s="131">
        <v>6</v>
      </c>
      <c r="AB147" s="136">
        <f t="shared" si="19"/>
        <v>1</v>
      </c>
      <c r="AC147" s="141">
        <f t="shared" si="19"/>
        <v>5</v>
      </c>
      <c r="AD147" s="34">
        <v>6</v>
      </c>
      <c r="AE147" s="34">
        <v>1</v>
      </c>
      <c r="AF147" s="34">
        <f t="shared" si="16"/>
        <v>5</v>
      </c>
      <c r="AG147" s="34">
        <v>0</v>
      </c>
      <c r="AH147" s="26">
        <v>0</v>
      </c>
      <c r="AI147" s="77">
        <f t="shared" si="20"/>
        <v>0</v>
      </c>
      <c r="AJ147" s="145">
        <v>17</v>
      </c>
      <c r="AK147" s="136">
        <f t="shared" si="21"/>
        <v>7</v>
      </c>
      <c r="AL147" s="145">
        <f t="shared" si="21"/>
        <v>10</v>
      </c>
      <c r="AM147" s="34">
        <v>4</v>
      </c>
      <c r="AN147" s="34">
        <v>2</v>
      </c>
      <c r="AO147" s="34">
        <f t="shared" si="22"/>
        <v>2</v>
      </c>
      <c r="AP147" s="34">
        <v>13</v>
      </c>
      <c r="AQ147" s="26">
        <v>5</v>
      </c>
      <c r="AR147" s="153">
        <f t="shared" si="23"/>
        <v>8</v>
      </c>
    </row>
    <row r="148" spans="2:44">
      <c r="B148" s="10"/>
      <c r="C148" s="17" t="s">
        <v>39</v>
      </c>
      <c r="D148" s="26">
        <v>4458</v>
      </c>
      <c r="E148" s="34">
        <v>2084</v>
      </c>
      <c r="F148" s="38">
        <v>2374</v>
      </c>
      <c r="G148" s="43">
        <v>1855</v>
      </c>
      <c r="H148" s="51">
        <v>4505</v>
      </c>
      <c r="I148" s="62">
        <v>2107</v>
      </c>
      <c r="J148" s="73">
        <v>2398</v>
      </c>
      <c r="K148" s="87">
        <v>1879</v>
      </c>
      <c r="L148" s="101">
        <v>-8</v>
      </c>
      <c r="M148" s="34">
        <v>-4</v>
      </c>
      <c r="N148" s="81">
        <v>-4</v>
      </c>
      <c r="O148" s="38">
        <v>-8</v>
      </c>
      <c r="P148" s="34">
        <v>-7</v>
      </c>
      <c r="Q148" s="38">
        <v>-1</v>
      </c>
      <c r="R148" s="115">
        <v>0</v>
      </c>
      <c r="S148" s="34">
        <v>0</v>
      </c>
      <c r="T148" s="34">
        <f t="shared" si="17"/>
        <v>0</v>
      </c>
      <c r="U148" s="34">
        <v>8</v>
      </c>
      <c r="V148" s="26">
        <v>7</v>
      </c>
      <c r="W148" s="77">
        <f t="shared" si="18"/>
        <v>1</v>
      </c>
      <c r="X148" s="38">
        <v>0</v>
      </c>
      <c r="Y148" s="34">
        <v>3</v>
      </c>
      <c r="Z148" s="38">
        <v>-3</v>
      </c>
      <c r="AA148" s="131">
        <v>6</v>
      </c>
      <c r="AB148" s="136">
        <f t="shared" si="19"/>
        <v>4</v>
      </c>
      <c r="AC148" s="141">
        <f t="shared" si="19"/>
        <v>2</v>
      </c>
      <c r="AD148" s="34">
        <v>4</v>
      </c>
      <c r="AE148" s="34">
        <v>3</v>
      </c>
      <c r="AF148" s="34">
        <f t="shared" si="16"/>
        <v>1</v>
      </c>
      <c r="AG148" s="34">
        <v>2</v>
      </c>
      <c r="AH148" s="26">
        <v>1</v>
      </c>
      <c r="AI148" s="77">
        <f t="shared" si="20"/>
        <v>1</v>
      </c>
      <c r="AJ148" s="145">
        <v>6</v>
      </c>
      <c r="AK148" s="136">
        <f t="shared" si="21"/>
        <v>1</v>
      </c>
      <c r="AL148" s="145">
        <f t="shared" si="21"/>
        <v>5</v>
      </c>
      <c r="AM148" s="34">
        <v>5</v>
      </c>
      <c r="AN148" s="34">
        <v>0</v>
      </c>
      <c r="AO148" s="34">
        <f t="shared" si="22"/>
        <v>5</v>
      </c>
      <c r="AP148" s="34">
        <v>1</v>
      </c>
      <c r="AQ148" s="26">
        <v>1</v>
      </c>
      <c r="AR148" s="153">
        <f t="shared" si="23"/>
        <v>0</v>
      </c>
    </row>
    <row r="149" spans="2:44">
      <c r="B149" s="10"/>
      <c r="C149" s="17" t="s">
        <v>40</v>
      </c>
      <c r="D149" s="26">
        <v>4445</v>
      </c>
      <c r="E149" s="34">
        <v>2077</v>
      </c>
      <c r="F149" s="38">
        <v>2368</v>
      </c>
      <c r="G149" s="43">
        <v>1852</v>
      </c>
      <c r="H149" s="51">
        <v>4494</v>
      </c>
      <c r="I149" s="62">
        <v>2101</v>
      </c>
      <c r="J149" s="73">
        <v>2393</v>
      </c>
      <c r="K149" s="87">
        <v>1877</v>
      </c>
      <c r="L149" s="101">
        <v>-13</v>
      </c>
      <c r="M149" s="34">
        <v>-7</v>
      </c>
      <c r="N149" s="81">
        <v>-6</v>
      </c>
      <c r="O149" s="38">
        <v>-5</v>
      </c>
      <c r="P149" s="34">
        <v>-3</v>
      </c>
      <c r="Q149" s="38">
        <v>-2</v>
      </c>
      <c r="R149" s="115">
        <v>2</v>
      </c>
      <c r="S149" s="34">
        <v>1</v>
      </c>
      <c r="T149" s="34">
        <f t="shared" si="17"/>
        <v>1</v>
      </c>
      <c r="U149" s="34">
        <v>7</v>
      </c>
      <c r="V149" s="26">
        <v>4</v>
      </c>
      <c r="W149" s="77">
        <f t="shared" si="18"/>
        <v>3</v>
      </c>
      <c r="X149" s="38">
        <v>-8</v>
      </c>
      <c r="Y149" s="34">
        <v>-4</v>
      </c>
      <c r="Z149" s="38">
        <v>-4</v>
      </c>
      <c r="AA149" s="131">
        <v>4</v>
      </c>
      <c r="AB149" s="136">
        <f t="shared" si="19"/>
        <v>3</v>
      </c>
      <c r="AC149" s="141">
        <f t="shared" si="19"/>
        <v>1</v>
      </c>
      <c r="AD149" s="34">
        <v>2</v>
      </c>
      <c r="AE149" s="34">
        <v>2</v>
      </c>
      <c r="AF149" s="34">
        <f t="shared" si="16"/>
        <v>0</v>
      </c>
      <c r="AG149" s="34">
        <v>2</v>
      </c>
      <c r="AH149" s="26">
        <v>1</v>
      </c>
      <c r="AI149" s="77">
        <f t="shared" si="20"/>
        <v>1</v>
      </c>
      <c r="AJ149" s="145">
        <v>12</v>
      </c>
      <c r="AK149" s="136">
        <f t="shared" si="21"/>
        <v>7</v>
      </c>
      <c r="AL149" s="145">
        <f t="shared" si="21"/>
        <v>5</v>
      </c>
      <c r="AM149" s="34">
        <v>5</v>
      </c>
      <c r="AN149" s="34">
        <v>2</v>
      </c>
      <c r="AO149" s="34">
        <f t="shared" si="22"/>
        <v>3</v>
      </c>
      <c r="AP149" s="34">
        <v>7</v>
      </c>
      <c r="AQ149" s="26">
        <v>5</v>
      </c>
      <c r="AR149" s="153">
        <f t="shared" si="23"/>
        <v>2</v>
      </c>
    </row>
    <row r="150" spans="2:44" ht="19.5">
      <c r="B150" s="11"/>
      <c r="C150" s="18" t="s">
        <v>31</v>
      </c>
      <c r="D150" s="27">
        <v>4426</v>
      </c>
      <c r="E150" s="35">
        <v>2068</v>
      </c>
      <c r="F150" s="27">
        <v>2358</v>
      </c>
      <c r="G150" s="44">
        <v>1846</v>
      </c>
      <c r="H150" s="52">
        <v>4477</v>
      </c>
      <c r="I150" s="63">
        <v>2093</v>
      </c>
      <c r="J150" s="74">
        <v>2384</v>
      </c>
      <c r="K150" s="88">
        <v>1872</v>
      </c>
      <c r="L150" s="102">
        <v>-19</v>
      </c>
      <c r="M150" s="35">
        <v>-9</v>
      </c>
      <c r="N150" s="82">
        <v>-10</v>
      </c>
      <c r="O150" s="27">
        <v>-12</v>
      </c>
      <c r="P150" s="35">
        <v>-6</v>
      </c>
      <c r="Q150" s="27">
        <v>-6</v>
      </c>
      <c r="R150" s="116">
        <v>1</v>
      </c>
      <c r="S150" s="35">
        <v>0</v>
      </c>
      <c r="T150" s="35">
        <f t="shared" si="17"/>
        <v>1</v>
      </c>
      <c r="U150" s="35">
        <v>13</v>
      </c>
      <c r="V150" s="27">
        <v>6</v>
      </c>
      <c r="W150" s="78">
        <f t="shared" si="18"/>
        <v>7</v>
      </c>
      <c r="X150" s="27">
        <v>-7</v>
      </c>
      <c r="Y150" s="35">
        <v>-3</v>
      </c>
      <c r="Z150" s="27">
        <v>-4</v>
      </c>
      <c r="AA150" s="132">
        <v>2</v>
      </c>
      <c r="AB150" s="137">
        <f t="shared" si="19"/>
        <v>1</v>
      </c>
      <c r="AC150" s="142">
        <f t="shared" si="19"/>
        <v>1</v>
      </c>
      <c r="AD150" s="35">
        <v>0</v>
      </c>
      <c r="AE150" s="35">
        <v>0</v>
      </c>
      <c r="AF150" s="35">
        <f t="shared" si="16"/>
        <v>0</v>
      </c>
      <c r="AG150" s="35">
        <v>2</v>
      </c>
      <c r="AH150" s="27">
        <v>1</v>
      </c>
      <c r="AI150" s="78">
        <f t="shared" si="20"/>
        <v>1</v>
      </c>
      <c r="AJ150" s="142">
        <v>9</v>
      </c>
      <c r="AK150" s="137">
        <f t="shared" si="21"/>
        <v>4</v>
      </c>
      <c r="AL150" s="142">
        <f t="shared" si="21"/>
        <v>5</v>
      </c>
      <c r="AM150" s="35">
        <v>6</v>
      </c>
      <c r="AN150" s="35">
        <v>3</v>
      </c>
      <c r="AO150" s="35">
        <f t="shared" si="22"/>
        <v>3</v>
      </c>
      <c r="AP150" s="35">
        <v>3</v>
      </c>
      <c r="AQ150" s="27">
        <v>1</v>
      </c>
      <c r="AR150" s="154">
        <f t="shared" si="23"/>
        <v>2</v>
      </c>
    </row>
    <row r="151" spans="2:44">
      <c r="B151" s="10" t="s">
        <v>75</v>
      </c>
      <c r="C151" s="17" t="s">
        <v>33</v>
      </c>
      <c r="D151" s="26">
        <v>4406</v>
      </c>
      <c r="E151" s="34">
        <v>2058</v>
      </c>
      <c r="F151" s="38">
        <v>2348</v>
      </c>
      <c r="G151" s="43">
        <v>1834</v>
      </c>
      <c r="H151" s="51">
        <v>4459</v>
      </c>
      <c r="I151" s="62">
        <v>2084</v>
      </c>
      <c r="J151" s="73">
        <v>2375</v>
      </c>
      <c r="K151" s="87">
        <v>1861</v>
      </c>
      <c r="L151" s="101">
        <v>-20</v>
      </c>
      <c r="M151" s="34">
        <v>-10</v>
      </c>
      <c r="N151" s="81">
        <v>-10</v>
      </c>
      <c r="O151" s="38">
        <v>-6</v>
      </c>
      <c r="P151" s="34">
        <v>-1</v>
      </c>
      <c r="Q151" s="38">
        <v>-5</v>
      </c>
      <c r="R151" s="115">
        <v>2</v>
      </c>
      <c r="S151" s="34">
        <v>0</v>
      </c>
      <c r="T151" s="34">
        <f t="shared" si="17"/>
        <v>2</v>
      </c>
      <c r="U151" s="34">
        <v>8</v>
      </c>
      <c r="V151" s="26">
        <v>1</v>
      </c>
      <c r="W151" s="77">
        <f t="shared" si="18"/>
        <v>7</v>
      </c>
      <c r="X151" s="38">
        <v>-14</v>
      </c>
      <c r="Y151" s="34">
        <v>-9</v>
      </c>
      <c r="Z151" s="38">
        <v>-5</v>
      </c>
      <c r="AA151" s="131">
        <v>1</v>
      </c>
      <c r="AB151" s="136">
        <f t="shared" si="19"/>
        <v>0</v>
      </c>
      <c r="AC151" s="141">
        <f t="shared" si="19"/>
        <v>1</v>
      </c>
      <c r="AD151" s="34">
        <v>0</v>
      </c>
      <c r="AE151" s="34">
        <v>0</v>
      </c>
      <c r="AF151" s="34">
        <f t="shared" si="16"/>
        <v>0</v>
      </c>
      <c r="AG151" s="34">
        <v>1</v>
      </c>
      <c r="AH151" s="26">
        <v>0</v>
      </c>
      <c r="AI151" s="77">
        <f t="shared" si="20"/>
        <v>1</v>
      </c>
      <c r="AJ151" s="145">
        <v>15</v>
      </c>
      <c r="AK151" s="136">
        <f t="shared" si="21"/>
        <v>9</v>
      </c>
      <c r="AL151" s="145">
        <f t="shared" si="21"/>
        <v>6</v>
      </c>
      <c r="AM151" s="34">
        <v>7</v>
      </c>
      <c r="AN151" s="34">
        <v>4</v>
      </c>
      <c r="AO151" s="34">
        <f t="shared" si="22"/>
        <v>3</v>
      </c>
      <c r="AP151" s="34">
        <v>8</v>
      </c>
      <c r="AQ151" s="26">
        <v>5</v>
      </c>
      <c r="AR151" s="155">
        <f t="shared" si="23"/>
        <v>3</v>
      </c>
    </row>
    <row r="152" spans="2:44">
      <c r="B152" s="10"/>
      <c r="C152" s="17" t="s">
        <v>35</v>
      </c>
      <c r="D152" s="26">
        <v>4395</v>
      </c>
      <c r="E152" s="34">
        <v>2055</v>
      </c>
      <c r="F152" s="38">
        <v>2340</v>
      </c>
      <c r="G152" s="43">
        <v>1836</v>
      </c>
      <c r="H152" s="51">
        <v>4450</v>
      </c>
      <c r="I152" s="62">
        <v>2082</v>
      </c>
      <c r="J152" s="73">
        <v>2368</v>
      </c>
      <c r="K152" s="87">
        <v>1864</v>
      </c>
      <c r="L152" s="101">
        <v>-11</v>
      </c>
      <c r="M152" s="34">
        <v>-3</v>
      </c>
      <c r="N152" s="81">
        <v>-8</v>
      </c>
      <c r="O152" s="38">
        <v>-15</v>
      </c>
      <c r="P152" s="34">
        <v>-7</v>
      </c>
      <c r="Q152" s="38">
        <v>-8</v>
      </c>
      <c r="R152" s="115">
        <v>0</v>
      </c>
      <c r="S152" s="34">
        <v>0</v>
      </c>
      <c r="T152" s="34">
        <f t="shared" si="17"/>
        <v>0</v>
      </c>
      <c r="U152" s="34">
        <v>15</v>
      </c>
      <c r="V152" s="26">
        <v>7</v>
      </c>
      <c r="W152" s="77">
        <f t="shared" si="18"/>
        <v>8</v>
      </c>
      <c r="X152" s="38">
        <v>4</v>
      </c>
      <c r="Y152" s="34">
        <v>4</v>
      </c>
      <c r="Z152" s="38">
        <v>0</v>
      </c>
      <c r="AA152" s="131">
        <v>5</v>
      </c>
      <c r="AB152" s="136">
        <f t="shared" si="19"/>
        <v>5</v>
      </c>
      <c r="AC152" s="141">
        <f t="shared" si="19"/>
        <v>0</v>
      </c>
      <c r="AD152" s="34">
        <v>4</v>
      </c>
      <c r="AE152" s="34">
        <v>4</v>
      </c>
      <c r="AF152" s="34">
        <f t="shared" si="16"/>
        <v>0</v>
      </c>
      <c r="AG152" s="34">
        <v>1</v>
      </c>
      <c r="AH152" s="26">
        <v>1</v>
      </c>
      <c r="AI152" s="77">
        <f t="shared" si="20"/>
        <v>0</v>
      </c>
      <c r="AJ152" s="145">
        <v>1</v>
      </c>
      <c r="AK152" s="136">
        <f t="shared" si="21"/>
        <v>1</v>
      </c>
      <c r="AL152" s="145">
        <f t="shared" si="21"/>
        <v>0</v>
      </c>
      <c r="AM152" s="34">
        <v>1</v>
      </c>
      <c r="AN152" s="34">
        <v>1</v>
      </c>
      <c r="AO152" s="34">
        <f t="shared" si="22"/>
        <v>0</v>
      </c>
      <c r="AP152" s="34">
        <v>0</v>
      </c>
      <c r="AQ152" s="26">
        <v>0</v>
      </c>
      <c r="AR152" s="153">
        <f t="shared" si="23"/>
        <v>0</v>
      </c>
    </row>
    <row r="153" spans="2:44">
      <c r="B153" s="10"/>
      <c r="C153" s="17" t="s">
        <v>1</v>
      </c>
      <c r="D153" s="26">
        <v>4383</v>
      </c>
      <c r="E153" s="34">
        <v>2050</v>
      </c>
      <c r="F153" s="38">
        <v>2333</v>
      </c>
      <c r="G153" s="43">
        <v>1833</v>
      </c>
      <c r="H153" s="51">
        <v>4441</v>
      </c>
      <c r="I153" s="62">
        <v>2079</v>
      </c>
      <c r="J153" s="73">
        <v>2362</v>
      </c>
      <c r="K153" s="87">
        <v>1862</v>
      </c>
      <c r="L153" s="101">
        <v>-12</v>
      </c>
      <c r="M153" s="34">
        <v>-5</v>
      </c>
      <c r="N153" s="81">
        <v>-7</v>
      </c>
      <c r="O153" s="38">
        <v>-10</v>
      </c>
      <c r="P153" s="34">
        <v>-4</v>
      </c>
      <c r="Q153" s="38">
        <v>-6</v>
      </c>
      <c r="R153" s="115">
        <v>0</v>
      </c>
      <c r="S153" s="34">
        <v>0</v>
      </c>
      <c r="T153" s="34">
        <f t="shared" si="17"/>
        <v>0</v>
      </c>
      <c r="U153" s="34">
        <v>10</v>
      </c>
      <c r="V153" s="26">
        <v>4</v>
      </c>
      <c r="W153" s="77">
        <f t="shared" si="18"/>
        <v>6</v>
      </c>
      <c r="X153" s="38">
        <v>-2</v>
      </c>
      <c r="Y153" s="34">
        <v>-1</v>
      </c>
      <c r="Z153" s="38">
        <v>-1</v>
      </c>
      <c r="AA153" s="131">
        <v>1</v>
      </c>
      <c r="AB153" s="136">
        <f t="shared" si="19"/>
        <v>1</v>
      </c>
      <c r="AC153" s="141">
        <f t="shared" si="19"/>
        <v>0</v>
      </c>
      <c r="AD153" s="34">
        <v>1</v>
      </c>
      <c r="AE153" s="34">
        <v>1</v>
      </c>
      <c r="AF153" s="34">
        <f t="shared" si="16"/>
        <v>0</v>
      </c>
      <c r="AG153" s="34">
        <v>0</v>
      </c>
      <c r="AH153" s="26">
        <v>0</v>
      </c>
      <c r="AI153" s="77">
        <f t="shared" si="20"/>
        <v>0</v>
      </c>
      <c r="AJ153" s="145">
        <v>3</v>
      </c>
      <c r="AK153" s="136">
        <f t="shared" si="21"/>
        <v>2</v>
      </c>
      <c r="AL153" s="145">
        <f t="shared" si="21"/>
        <v>1</v>
      </c>
      <c r="AM153" s="34">
        <v>1</v>
      </c>
      <c r="AN153" s="34">
        <v>1</v>
      </c>
      <c r="AO153" s="34">
        <f t="shared" si="22"/>
        <v>0</v>
      </c>
      <c r="AP153" s="34">
        <v>2</v>
      </c>
      <c r="AQ153" s="26">
        <v>1</v>
      </c>
      <c r="AR153" s="153">
        <f t="shared" si="23"/>
        <v>1</v>
      </c>
    </row>
    <row r="154" spans="2:44">
      <c r="B154" s="10"/>
      <c r="C154" s="17" t="s">
        <v>36</v>
      </c>
      <c r="D154" s="26">
        <v>4364</v>
      </c>
      <c r="E154" s="34">
        <v>2040</v>
      </c>
      <c r="F154" s="38">
        <v>2324</v>
      </c>
      <c r="G154" s="43">
        <v>1826</v>
      </c>
      <c r="H154" s="26">
        <v>4424</v>
      </c>
      <c r="I154" s="34">
        <v>2070</v>
      </c>
      <c r="J154" s="77">
        <v>2354</v>
      </c>
      <c r="K154" s="90">
        <v>1856</v>
      </c>
      <c r="L154" s="101">
        <v>-19</v>
      </c>
      <c r="M154" s="34">
        <v>-10</v>
      </c>
      <c r="N154" s="81">
        <v>-9</v>
      </c>
      <c r="O154" s="38">
        <v>-5</v>
      </c>
      <c r="P154" s="34">
        <v>-4</v>
      </c>
      <c r="Q154" s="38">
        <v>-1</v>
      </c>
      <c r="R154" s="115">
        <v>1</v>
      </c>
      <c r="S154" s="34">
        <v>0</v>
      </c>
      <c r="T154" s="34">
        <v>1</v>
      </c>
      <c r="U154" s="34">
        <v>6</v>
      </c>
      <c r="V154" s="26">
        <v>4</v>
      </c>
      <c r="W154" s="77">
        <v>2</v>
      </c>
      <c r="X154" s="38">
        <v>-14</v>
      </c>
      <c r="Y154" s="34">
        <v>-6</v>
      </c>
      <c r="Z154" s="38">
        <v>-8</v>
      </c>
      <c r="AA154" s="131">
        <v>15</v>
      </c>
      <c r="AB154" s="136">
        <f t="shared" si="19"/>
        <v>8</v>
      </c>
      <c r="AC154" s="141">
        <f t="shared" si="19"/>
        <v>7</v>
      </c>
      <c r="AD154" s="34">
        <v>5</v>
      </c>
      <c r="AE154" s="34">
        <v>3</v>
      </c>
      <c r="AF154" s="34">
        <v>2</v>
      </c>
      <c r="AG154" s="34">
        <v>10</v>
      </c>
      <c r="AH154" s="26">
        <v>5</v>
      </c>
      <c r="AI154" s="77">
        <v>5</v>
      </c>
      <c r="AJ154" s="145">
        <v>29</v>
      </c>
      <c r="AK154" s="136">
        <f t="shared" si="21"/>
        <v>14</v>
      </c>
      <c r="AL154" s="145">
        <f t="shared" si="21"/>
        <v>15</v>
      </c>
      <c r="AM154" s="34">
        <v>18</v>
      </c>
      <c r="AN154" s="34">
        <v>8</v>
      </c>
      <c r="AO154" s="34">
        <v>10</v>
      </c>
      <c r="AP154" s="34">
        <v>11</v>
      </c>
      <c r="AQ154" s="26">
        <v>6</v>
      </c>
      <c r="AR154" s="153">
        <v>5</v>
      </c>
    </row>
    <row r="155" spans="2:44">
      <c r="B155" s="10"/>
      <c r="C155" s="17" t="s">
        <v>37</v>
      </c>
      <c r="D155" s="26">
        <v>4343</v>
      </c>
      <c r="E155" s="34">
        <v>2037</v>
      </c>
      <c r="F155" s="38">
        <v>2306</v>
      </c>
      <c r="G155" s="43">
        <v>1825</v>
      </c>
      <c r="H155" s="26">
        <v>4405</v>
      </c>
      <c r="I155" s="34">
        <v>2068</v>
      </c>
      <c r="J155" s="77">
        <v>2337</v>
      </c>
      <c r="K155" s="90">
        <v>1856</v>
      </c>
      <c r="L155" s="101">
        <v>-21</v>
      </c>
      <c r="M155" s="34">
        <v>-3</v>
      </c>
      <c r="N155" s="81">
        <v>-18</v>
      </c>
      <c r="O155" s="38">
        <v>-6</v>
      </c>
      <c r="P155" s="34">
        <v>-1</v>
      </c>
      <c r="Q155" s="38">
        <v>-5</v>
      </c>
      <c r="R155" s="115">
        <v>0</v>
      </c>
      <c r="S155" s="34">
        <v>0</v>
      </c>
      <c r="T155" s="34">
        <v>0</v>
      </c>
      <c r="U155" s="34">
        <v>6</v>
      </c>
      <c r="V155" s="26">
        <v>1</v>
      </c>
      <c r="W155" s="77">
        <v>5</v>
      </c>
      <c r="X155" s="38">
        <v>-15</v>
      </c>
      <c r="Y155" s="34">
        <v>-2</v>
      </c>
      <c r="Z155" s="38">
        <v>-13</v>
      </c>
      <c r="AA155" s="131">
        <v>16</v>
      </c>
      <c r="AB155" s="136">
        <f t="shared" si="19"/>
        <v>9</v>
      </c>
      <c r="AC155" s="141">
        <f t="shared" si="19"/>
        <v>7</v>
      </c>
      <c r="AD155" s="34">
        <v>7</v>
      </c>
      <c r="AE155" s="34">
        <v>4</v>
      </c>
      <c r="AF155" s="34">
        <v>3</v>
      </c>
      <c r="AG155" s="34">
        <v>9</v>
      </c>
      <c r="AH155" s="26">
        <v>5</v>
      </c>
      <c r="AI155" s="77">
        <v>4</v>
      </c>
      <c r="AJ155" s="145">
        <v>31</v>
      </c>
      <c r="AK155" s="136">
        <f t="shared" si="21"/>
        <v>11</v>
      </c>
      <c r="AL155" s="145">
        <f t="shared" si="21"/>
        <v>20</v>
      </c>
      <c r="AM155" s="34">
        <v>9</v>
      </c>
      <c r="AN155" s="34">
        <v>4</v>
      </c>
      <c r="AO155" s="34">
        <v>5</v>
      </c>
      <c r="AP155" s="34">
        <v>22</v>
      </c>
      <c r="AQ155" s="26">
        <v>7</v>
      </c>
      <c r="AR155" s="153">
        <v>15</v>
      </c>
    </row>
    <row r="156" spans="2:44">
      <c r="B156" s="10"/>
      <c r="C156" s="17" t="s">
        <v>38</v>
      </c>
      <c r="D156" s="26">
        <v>4330</v>
      </c>
      <c r="E156" s="34">
        <v>2033</v>
      </c>
      <c r="F156" s="38">
        <v>2297</v>
      </c>
      <c r="G156" s="43">
        <v>1825</v>
      </c>
      <c r="H156" s="26">
        <v>4394</v>
      </c>
      <c r="I156" s="34">
        <v>2065</v>
      </c>
      <c r="J156" s="77">
        <v>2329</v>
      </c>
      <c r="K156" s="90">
        <v>1857</v>
      </c>
      <c r="L156" s="101">
        <v>-13</v>
      </c>
      <c r="M156" s="34">
        <v>-4</v>
      </c>
      <c r="N156" s="81">
        <v>-9</v>
      </c>
      <c r="O156" s="38">
        <v>-7</v>
      </c>
      <c r="P156" s="34">
        <v>-2</v>
      </c>
      <c r="Q156" s="38">
        <v>-5</v>
      </c>
      <c r="R156" s="115">
        <v>1</v>
      </c>
      <c r="S156" s="34">
        <v>1</v>
      </c>
      <c r="T156" s="34">
        <v>0</v>
      </c>
      <c r="U156" s="34">
        <v>8</v>
      </c>
      <c r="V156" s="26">
        <v>3</v>
      </c>
      <c r="W156" s="77">
        <v>5</v>
      </c>
      <c r="X156" s="38">
        <v>-6</v>
      </c>
      <c r="Y156" s="34">
        <v>-2</v>
      </c>
      <c r="Z156" s="38">
        <v>-4</v>
      </c>
      <c r="AA156" s="131">
        <v>6</v>
      </c>
      <c r="AB156" s="136">
        <f t="shared" si="19"/>
        <v>3</v>
      </c>
      <c r="AC156" s="141">
        <f t="shared" si="19"/>
        <v>3</v>
      </c>
      <c r="AD156" s="34">
        <v>2</v>
      </c>
      <c r="AE156" s="34">
        <v>1</v>
      </c>
      <c r="AF156" s="34">
        <v>1</v>
      </c>
      <c r="AG156" s="34">
        <v>4</v>
      </c>
      <c r="AH156" s="26">
        <v>2</v>
      </c>
      <c r="AI156" s="77">
        <v>2</v>
      </c>
      <c r="AJ156" s="145">
        <v>12</v>
      </c>
      <c r="AK156" s="136">
        <f t="shared" si="21"/>
        <v>5</v>
      </c>
      <c r="AL156" s="145">
        <f t="shared" si="21"/>
        <v>7</v>
      </c>
      <c r="AM156" s="34">
        <v>6</v>
      </c>
      <c r="AN156" s="34">
        <v>2</v>
      </c>
      <c r="AO156" s="34">
        <v>4</v>
      </c>
      <c r="AP156" s="34">
        <v>6</v>
      </c>
      <c r="AQ156" s="26">
        <v>3</v>
      </c>
      <c r="AR156" s="153">
        <v>3</v>
      </c>
    </row>
    <row r="157" spans="2:44">
      <c r="B157" s="10"/>
      <c r="C157" s="17" t="s">
        <v>3</v>
      </c>
      <c r="D157" s="26">
        <v>4331</v>
      </c>
      <c r="E157" s="34">
        <v>2035</v>
      </c>
      <c r="F157" s="38">
        <v>2296</v>
      </c>
      <c r="G157" s="43">
        <v>1824</v>
      </c>
      <c r="H157" s="26">
        <v>4397</v>
      </c>
      <c r="I157" s="34">
        <v>2068</v>
      </c>
      <c r="J157" s="77">
        <v>2329</v>
      </c>
      <c r="K157" s="90">
        <v>1857</v>
      </c>
      <c r="L157" s="101">
        <v>1</v>
      </c>
      <c r="M157" s="34">
        <v>2</v>
      </c>
      <c r="N157" s="81">
        <v>-1</v>
      </c>
      <c r="O157" s="38">
        <v>-1</v>
      </c>
      <c r="P157" s="34">
        <v>-1</v>
      </c>
      <c r="Q157" s="38">
        <v>0</v>
      </c>
      <c r="R157" s="115">
        <v>2</v>
      </c>
      <c r="S157" s="34">
        <v>1</v>
      </c>
      <c r="T157" s="34">
        <v>1</v>
      </c>
      <c r="U157" s="34">
        <v>3</v>
      </c>
      <c r="V157" s="26">
        <v>2</v>
      </c>
      <c r="W157" s="77">
        <v>1</v>
      </c>
      <c r="X157" s="38">
        <v>2</v>
      </c>
      <c r="Y157" s="34">
        <v>3</v>
      </c>
      <c r="Z157" s="38">
        <v>-1</v>
      </c>
      <c r="AA157" s="131">
        <v>8</v>
      </c>
      <c r="AB157" s="136">
        <f t="shared" si="19"/>
        <v>5</v>
      </c>
      <c r="AC157" s="141">
        <f t="shared" si="19"/>
        <v>3</v>
      </c>
      <c r="AD157" s="34">
        <v>7</v>
      </c>
      <c r="AE157" s="34">
        <v>4</v>
      </c>
      <c r="AF157" s="34">
        <v>3</v>
      </c>
      <c r="AG157" s="34">
        <v>1</v>
      </c>
      <c r="AH157" s="26">
        <v>1</v>
      </c>
      <c r="AI157" s="77">
        <v>0</v>
      </c>
      <c r="AJ157" s="145">
        <v>6</v>
      </c>
      <c r="AK157" s="136">
        <f t="shared" si="21"/>
        <v>2</v>
      </c>
      <c r="AL157" s="145">
        <f t="shared" si="21"/>
        <v>4</v>
      </c>
      <c r="AM157" s="34">
        <v>1</v>
      </c>
      <c r="AN157" s="34">
        <v>0</v>
      </c>
      <c r="AO157" s="34">
        <v>1</v>
      </c>
      <c r="AP157" s="34">
        <v>5</v>
      </c>
      <c r="AQ157" s="26">
        <v>2</v>
      </c>
      <c r="AR157" s="153">
        <v>3</v>
      </c>
    </row>
    <row r="158" spans="2:44">
      <c r="B158" s="10"/>
      <c r="C158" s="17" t="s">
        <v>2</v>
      </c>
      <c r="D158" s="26">
        <v>4333</v>
      </c>
      <c r="E158" s="34">
        <v>2038</v>
      </c>
      <c r="F158" s="38">
        <v>2295</v>
      </c>
      <c r="G158" s="43">
        <v>1827</v>
      </c>
      <c r="H158" s="26">
        <v>4401</v>
      </c>
      <c r="I158" s="34">
        <v>2072</v>
      </c>
      <c r="J158" s="77">
        <v>2329</v>
      </c>
      <c r="K158" s="90">
        <v>1861</v>
      </c>
      <c r="L158" s="101">
        <v>2</v>
      </c>
      <c r="M158" s="34">
        <v>3</v>
      </c>
      <c r="N158" s="81">
        <v>-1</v>
      </c>
      <c r="O158" s="38">
        <v>-5</v>
      </c>
      <c r="P158" s="34">
        <v>-1</v>
      </c>
      <c r="Q158" s="38">
        <v>-4</v>
      </c>
      <c r="R158" s="115">
        <v>3</v>
      </c>
      <c r="S158" s="34">
        <v>1</v>
      </c>
      <c r="T158" s="34">
        <v>2</v>
      </c>
      <c r="U158" s="34">
        <v>8</v>
      </c>
      <c r="V158" s="26">
        <v>2</v>
      </c>
      <c r="W158" s="77">
        <v>6</v>
      </c>
      <c r="X158" s="38">
        <v>7</v>
      </c>
      <c r="Y158" s="34">
        <v>4</v>
      </c>
      <c r="Z158" s="38">
        <v>3</v>
      </c>
      <c r="AA158" s="131">
        <v>15</v>
      </c>
      <c r="AB158" s="136">
        <f t="shared" si="19"/>
        <v>9</v>
      </c>
      <c r="AC158" s="141">
        <f t="shared" si="19"/>
        <v>6</v>
      </c>
      <c r="AD158" s="34">
        <v>9</v>
      </c>
      <c r="AE158" s="34">
        <v>4</v>
      </c>
      <c r="AF158" s="34">
        <v>5</v>
      </c>
      <c r="AG158" s="34">
        <v>6</v>
      </c>
      <c r="AH158" s="26">
        <v>5</v>
      </c>
      <c r="AI158" s="77">
        <v>1</v>
      </c>
      <c r="AJ158" s="145">
        <v>8</v>
      </c>
      <c r="AK158" s="136">
        <f t="shared" si="21"/>
        <v>5</v>
      </c>
      <c r="AL158" s="145">
        <f t="shared" si="21"/>
        <v>3</v>
      </c>
      <c r="AM158" s="34">
        <v>1</v>
      </c>
      <c r="AN158" s="34">
        <v>0</v>
      </c>
      <c r="AO158" s="34">
        <v>1</v>
      </c>
      <c r="AP158" s="34">
        <v>7</v>
      </c>
      <c r="AQ158" s="26">
        <v>5</v>
      </c>
      <c r="AR158" s="153">
        <v>2</v>
      </c>
    </row>
    <row r="159" spans="2:44">
      <c r="B159" s="10"/>
      <c r="C159" s="17" t="s">
        <v>20</v>
      </c>
      <c r="D159" s="26">
        <v>4318</v>
      </c>
      <c r="E159" s="34">
        <v>2029</v>
      </c>
      <c r="F159" s="38">
        <v>2289</v>
      </c>
      <c r="G159" s="43">
        <v>1824</v>
      </c>
      <c r="H159" s="26">
        <v>4388</v>
      </c>
      <c r="I159" s="34">
        <v>2064</v>
      </c>
      <c r="J159" s="77">
        <v>2324</v>
      </c>
      <c r="K159" s="90">
        <v>1859</v>
      </c>
      <c r="L159" s="101">
        <v>-15</v>
      </c>
      <c r="M159" s="34">
        <v>-9</v>
      </c>
      <c r="N159" s="81">
        <v>-6</v>
      </c>
      <c r="O159" s="38">
        <v>-7</v>
      </c>
      <c r="P159" s="34">
        <v>-3</v>
      </c>
      <c r="Q159" s="38">
        <v>-4</v>
      </c>
      <c r="R159" s="115">
        <v>0</v>
      </c>
      <c r="S159" s="34">
        <v>0</v>
      </c>
      <c r="T159" s="34">
        <v>0</v>
      </c>
      <c r="U159" s="34">
        <v>7</v>
      </c>
      <c r="V159" s="26">
        <v>3</v>
      </c>
      <c r="W159" s="77">
        <v>4</v>
      </c>
      <c r="X159" s="38">
        <v>-8</v>
      </c>
      <c r="Y159" s="34">
        <v>-6</v>
      </c>
      <c r="Z159" s="38">
        <v>-2</v>
      </c>
      <c r="AA159" s="131">
        <v>5</v>
      </c>
      <c r="AB159" s="136">
        <f t="shared" si="19"/>
        <v>2</v>
      </c>
      <c r="AC159" s="141">
        <f t="shared" si="19"/>
        <v>3</v>
      </c>
      <c r="AD159" s="34">
        <v>4</v>
      </c>
      <c r="AE159" s="34">
        <v>1</v>
      </c>
      <c r="AF159" s="34">
        <v>3</v>
      </c>
      <c r="AG159" s="34">
        <v>1</v>
      </c>
      <c r="AH159" s="26">
        <v>1</v>
      </c>
      <c r="AI159" s="77">
        <v>0</v>
      </c>
      <c r="AJ159" s="145">
        <v>13</v>
      </c>
      <c r="AK159" s="136">
        <f t="shared" si="21"/>
        <v>8</v>
      </c>
      <c r="AL159" s="145">
        <f t="shared" si="21"/>
        <v>5</v>
      </c>
      <c r="AM159" s="34">
        <v>4</v>
      </c>
      <c r="AN159" s="34">
        <v>2</v>
      </c>
      <c r="AO159" s="34">
        <v>2</v>
      </c>
      <c r="AP159" s="34">
        <v>9</v>
      </c>
      <c r="AQ159" s="26">
        <v>6</v>
      </c>
      <c r="AR159" s="153">
        <v>3</v>
      </c>
    </row>
    <row r="160" spans="2:44">
      <c r="B160" s="10"/>
      <c r="C160" s="17" t="s">
        <v>39</v>
      </c>
      <c r="D160" s="26">
        <v>4316</v>
      </c>
      <c r="E160" s="34">
        <v>2029</v>
      </c>
      <c r="F160" s="38">
        <v>2287</v>
      </c>
      <c r="G160" s="43">
        <v>1822</v>
      </c>
      <c r="H160" s="26">
        <v>4388</v>
      </c>
      <c r="I160" s="34">
        <v>2065</v>
      </c>
      <c r="J160" s="77">
        <v>2323</v>
      </c>
      <c r="K160" s="90">
        <v>1858</v>
      </c>
      <c r="L160" s="101">
        <v>-2</v>
      </c>
      <c r="M160" s="34">
        <v>0</v>
      </c>
      <c r="N160" s="81">
        <v>-2</v>
      </c>
      <c r="O160" s="38">
        <v>-8</v>
      </c>
      <c r="P160" s="34">
        <v>-4</v>
      </c>
      <c r="Q160" s="38">
        <v>-4</v>
      </c>
      <c r="R160" s="115">
        <v>2</v>
      </c>
      <c r="S160" s="34">
        <v>1</v>
      </c>
      <c r="T160" s="34">
        <v>1</v>
      </c>
      <c r="U160" s="34">
        <v>10</v>
      </c>
      <c r="V160" s="26">
        <v>5</v>
      </c>
      <c r="W160" s="77">
        <v>5</v>
      </c>
      <c r="X160" s="38">
        <v>6</v>
      </c>
      <c r="Y160" s="34">
        <v>4</v>
      </c>
      <c r="Z160" s="38">
        <v>2</v>
      </c>
      <c r="AA160" s="131">
        <v>9</v>
      </c>
      <c r="AB160" s="136">
        <f t="shared" si="19"/>
        <v>7</v>
      </c>
      <c r="AC160" s="141">
        <f t="shared" si="19"/>
        <v>2</v>
      </c>
      <c r="AD160" s="34">
        <v>5</v>
      </c>
      <c r="AE160" s="34">
        <v>4</v>
      </c>
      <c r="AF160" s="34">
        <v>1</v>
      </c>
      <c r="AG160" s="34">
        <v>4</v>
      </c>
      <c r="AH160" s="26">
        <v>3</v>
      </c>
      <c r="AI160" s="77">
        <v>1</v>
      </c>
      <c r="AJ160" s="145">
        <v>3</v>
      </c>
      <c r="AK160" s="136">
        <f t="shared" si="21"/>
        <v>3</v>
      </c>
      <c r="AL160" s="145">
        <f t="shared" si="21"/>
        <v>0</v>
      </c>
      <c r="AM160" s="34">
        <v>0</v>
      </c>
      <c r="AN160" s="34">
        <v>0</v>
      </c>
      <c r="AO160" s="34">
        <v>0</v>
      </c>
      <c r="AP160" s="34">
        <v>3</v>
      </c>
      <c r="AQ160" s="26">
        <v>3</v>
      </c>
      <c r="AR160" s="153">
        <v>0</v>
      </c>
    </row>
    <row r="161" spans="2:44">
      <c r="B161" s="10"/>
      <c r="C161" s="17" t="s">
        <v>40</v>
      </c>
      <c r="D161" s="26">
        <v>4308</v>
      </c>
      <c r="E161" s="34">
        <v>2031</v>
      </c>
      <c r="F161" s="38">
        <v>2277</v>
      </c>
      <c r="G161" s="43">
        <v>1821</v>
      </c>
      <c r="H161" s="26">
        <v>4382</v>
      </c>
      <c r="I161" s="34">
        <v>2068</v>
      </c>
      <c r="J161" s="77">
        <v>2314</v>
      </c>
      <c r="K161" s="90">
        <v>1858</v>
      </c>
      <c r="L161" s="101">
        <v>-8</v>
      </c>
      <c r="M161" s="34">
        <v>2</v>
      </c>
      <c r="N161" s="81">
        <v>-10</v>
      </c>
      <c r="O161" s="38">
        <v>-11</v>
      </c>
      <c r="P161" s="34">
        <v>-3</v>
      </c>
      <c r="Q161" s="38">
        <v>-8</v>
      </c>
      <c r="R161" s="115">
        <v>0</v>
      </c>
      <c r="S161" s="34">
        <v>0</v>
      </c>
      <c r="T161" s="34">
        <v>0</v>
      </c>
      <c r="U161" s="34">
        <v>11</v>
      </c>
      <c r="V161" s="26">
        <v>3</v>
      </c>
      <c r="W161" s="77">
        <v>8</v>
      </c>
      <c r="X161" s="38">
        <v>3</v>
      </c>
      <c r="Y161" s="34">
        <v>5</v>
      </c>
      <c r="Z161" s="38">
        <v>-2</v>
      </c>
      <c r="AA161" s="131">
        <v>9</v>
      </c>
      <c r="AB161" s="136">
        <f t="shared" si="19"/>
        <v>7</v>
      </c>
      <c r="AC161" s="141">
        <f t="shared" si="19"/>
        <v>2</v>
      </c>
      <c r="AD161" s="34">
        <v>8</v>
      </c>
      <c r="AE161" s="34">
        <v>7</v>
      </c>
      <c r="AF161" s="34">
        <v>1</v>
      </c>
      <c r="AG161" s="34">
        <v>1</v>
      </c>
      <c r="AH161" s="26">
        <v>0</v>
      </c>
      <c r="AI161" s="77">
        <v>1</v>
      </c>
      <c r="AJ161" s="145">
        <v>6</v>
      </c>
      <c r="AK161" s="136">
        <f t="shared" si="21"/>
        <v>2</v>
      </c>
      <c r="AL161" s="145">
        <f t="shared" si="21"/>
        <v>4</v>
      </c>
      <c r="AM161" s="34">
        <v>1</v>
      </c>
      <c r="AN161" s="34">
        <v>0</v>
      </c>
      <c r="AO161" s="34">
        <v>1</v>
      </c>
      <c r="AP161" s="34">
        <v>5</v>
      </c>
      <c r="AQ161" s="26">
        <v>2</v>
      </c>
      <c r="AR161" s="153">
        <v>3</v>
      </c>
    </row>
    <row r="162" spans="2:44" ht="19.5">
      <c r="B162" s="11"/>
      <c r="C162" s="18" t="s">
        <v>31</v>
      </c>
      <c r="D162" s="27">
        <v>4294</v>
      </c>
      <c r="E162" s="35">
        <v>2027</v>
      </c>
      <c r="F162" s="27">
        <v>2267</v>
      </c>
      <c r="G162" s="44">
        <v>1817</v>
      </c>
      <c r="H162" s="27">
        <v>4370</v>
      </c>
      <c r="I162" s="35">
        <v>2065</v>
      </c>
      <c r="J162" s="78">
        <v>2305</v>
      </c>
      <c r="K162" s="91">
        <v>1855</v>
      </c>
      <c r="L162" s="102">
        <v>-14</v>
      </c>
      <c r="M162" s="35">
        <v>-4</v>
      </c>
      <c r="N162" s="82">
        <v>-10</v>
      </c>
      <c r="O162" s="27">
        <v>-11</v>
      </c>
      <c r="P162" s="35">
        <v>-6</v>
      </c>
      <c r="Q162" s="27">
        <v>-5</v>
      </c>
      <c r="R162" s="116">
        <v>0</v>
      </c>
      <c r="S162" s="35">
        <v>0</v>
      </c>
      <c r="T162" s="35">
        <v>0</v>
      </c>
      <c r="U162" s="35">
        <v>11</v>
      </c>
      <c r="V162" s="27">
        <v>6</v>
      </c>
      <c r="W162" s="78">
        <v>5</v>
      </c>
      <c r="X162" s="27">
        <v>-3</v>
      </c>
      <c r="Y162" s="35">
        <v>2</v>
      </c>
      <c r="Z162" s="27">
        <v>-5</v>
      </c>
      <c r="AA162" s="132">
        <v>5</v>
      </c>
      <c r="AB162" s="137">
        <f t="shared" si="19"/>
        <v>4</v>
      </c>
      <c r="AC162" s="142">
        <f t="shared" si="19"/>
        <v>1</v>
      </c>
      <c r="AD162" s="35">
        <v>1</v>
      </c>
      <c r="AE162" s="35">
        <v>1</v>
      </c>
      <c r="AF162" s="35">
        <v>0</v>
      </c>
      <c r="AG162" s="35">
        <v>4</v>
      </c>
      <c r="AH162" s="27">
        <v>3</v>
      </c>
      <c r="AI162" s="78">
        <v>1</v>
      </c>
      <c r="AJ162" s="142">
        <v>8</v>
      </c>
      <c r="AK162" s="137">
        <f t="shared" si="21"/>
        <v>2</v>
      </c>
      <c r="AL162" s="142">
        <f t="shared" si="21"/>
        <v>6</v>
      </c>
      <c r="AM162" s="35">
        <v>3</v>
      </c>
      <c r="AN162" s="35">
        <v>2</v>
      </c>
      <c r="AO162" s="35">
        <v>1</v>
      </c>
      <c r="AP162" s="35">
        <v>5</v>
      </c>
      <c r="AQ162" s="27">
        <v>0</v>
      </c>
      <c r="AR162" s="153">
        <v>5</v>
      </c>
    </row>
    <row r="163" spans="2:44">
      <c r="B163" s="10" t="s">
        <v>32</v>
      </c>
      <c r="C163" s="17" t="s">
        <v>33</v>
      </c>
      <c r="D163" s="26">
        <v>4279</v>
      </c>
      <c r="E163" s="34">
        <v>2016</v>
      </c>
      <c r="F163" s="38">
        <v>2263</v>
      </c>
      <c r="G163" s="42">
        <v>1811</v>
      </c>
      <c r="H163" s="26">
        <v>4357</v>
      </c>
      <c r="I163" s="34">
        <v>2055</v>
      </c>
      <c r="J163" s="77">
        <v>2302</v>
      </c>
      <c r="K163" s="92">
        <v>1850</v>
      </c>
      <c r="L163" s="101">
        <v>-15</v>
      </c>
      <c r="M163" s="34">
        <v>-11</v>
      </c>
      <c r="N163" s="81">
        <v>-4</v>
      </c>
      <c r="O163" s="38">
        <v>-11</v>
      </c>
      <c r="P163" s="34">
        <v>-6</v>
      </c>
      <c r="Q163" s="38">
        <v>-5</v>
      </c>
      <c r="R163" s="115">
        <v>1</v>
      </c>
      <c r="S163" s="34">
        <v>1</v>
      </c>
      <c r="T163" s="34">
        <v>0</v>
      </c>
      <c r="U163" s="34">
        <v>12</v>
      </c>
      <c r="V163" s="26">
        <v>7</v>
      </c>
      <c r="W163" s="77">
        <v>5</v>
      </c>
      <c r="X163" s="38">
        <v>-4</v>
      </c>
      <c r="Y163" s="34">
        <v>-5</v>
      </c>
      <c r="Z163" s="38">
        <v>1</v>
      </c>
      <c r="AA163" s="131">
        <v>6</v>
      </c>
      <c r="AB163" s="136">
        <f t="shared" si="19"/>
        <v>2</v>
      </c>
      <c r="AC163" s="141">
        <f t="shared" si="19"/>
        <v>4</v>
      </c>
      <c r="AD163" s="34">
        <v>3</v>
      </c>
      <c r="AE163" s="34">
        <v>1</v>
      </c>
      <c r="AF163" s="34">
        <v>2</v>
      </c>
      <c r="AG163" s="34">
        <v>3</v>
      </c>
      <c r="AH163" s="26">
        <v>1</v>
      </c>
      <c r="AI163" s="77">
        <v>2</v>
      </c>
      <c r="AJ163" s="145">
        <v>10</v>
      </c>
      <c r="AK163" s="136">
        <f t="shared" si="21"/>
        <v>7</v>
      </c>
      <c r="AL163" s="145">
        <f t="shared" si="21"/>
        <v>3</v>
      </c>
      <c r="AM163" s="34">
        <v>8</v>
      </c>
      <c r="AN163" s="34">
        <v>7</v>
      </c>
      <c r="AO163" s="34">
        <v>1</v>
      </c>
      <c r="AP163" s="34">
        <v>2</v>
      </c>
      <c r="AQ163" s="26">
        <v>0</v>
      </c>
      <c r="AR163" s="155">
        <v>2</v>
      </c>
    </row>
    <row r="164" spans="2:44">
      <c r="B164" s="10"/>
      <c r="C164" s="17" t="s">
        <v>35</v>
      </c>
      <c r="D164" s="26">
        <v>4269</v>
      </c>
      <c r="E164" s="34">
        <v>2010</v>
      </c>
      <c r="F164" s="38">
        <v>2259</v>
      </c>
      <c r="G164" s="43">
        <v>1808</v>
      </c>
      <c r="H164" s="26">
        <v>4349</v>
      </c>
      <c r="I164" s="34">
        <v>2050</v>
      </c>
      <c r="J164" s="77">
        <v>2299</v>
      </c>
      <c r="K164" s="90">
        <v>1848</v>
      </c>
      <c r="L164" s="101">
        <v>-10</v>
      </c>
      <c r="M164" s="34">
        <v>-6</v>
      </c>
      <c r="N164" s="81">
        <v>-4</v>
      </c>
      <c r="O164" s="38">
        <v>-12</v>
      </c>
      <c r="P164" s="34">
        <v>-3</v>
      </c>
      <c r="Q164" s="38">
        <v>-9</v>
      </c>
      <c r="R164" s="115">
        <v>1</v>
      </c>
      <c r="S164" s="34">
        <v>1</v>
      </c>
      <c r="T164" s="34">
        <v>0</v>
      </c>
      <c r="U164" s="34">
        <v>13</v>
      </c>
      <c r="V164" s="26">
        <v>4</v>
      </c>
      <c r="W164" s="77">
        <v>9</v>
      </c>
      <c r="X164" s="38">
        <v>2</v>
      </c>
      <c r="Y164" s="34">
        <v>-3</v>
      </c>
      <c r="Z164" s="38">
        <v>5</v>
      </c>
      <c r="AA164" s="131">
        <v>7</v>
      </c>
      <c r="AB164" s="136">
        <f t="shared" si="19"/>
        <v>1</v>
      </c>
      <c r="AC164" s="141">
        <f t="shared" si="19"/>
        <v>6</v>
      </c>
      <c r="AD164" s="34">
        <v>2</v>
      </c>
      <c r="AE164" s="34">
        <v>0</v>
      </c>
      <c r="AF164" s="34">
        <v>2</v>
      </c>
      <c r="AG164" s="34">
        <v>5</v>
      </c>
      <c r="AH164" s="26">
        <v>1</v>
      </c>
      <c r="AI164" s="77">
        <v>4</v>
      </c>
      <c r="AJ164" s="145">
        <v>5</v>
      </c>
      <c r="AK164" s="136">
        <f t="shared" si="21"/>
        <v>4</v>
      </c>
      <c r="AL164" s="145">
        <f t="shared" si="21"/>
        <v>1</v>
      </c>
      <c r="AM164" s="34">
        <v>1</v>
      </c>
      <c r="AN164" s="34">
        <v>1</v>
      </c>
      <c r="AO164" s="34">
        <v>0</v>
      </c>
      <c r="AP164" s="34">
        <v>4</v>
      </c>
      <c r="AQ164" s="26">
        <v>3</v>
      </c>
      <c r="AR164" s="153">
        <v>1</v>
      </c>
    </row>
    <row r="165" spans="2:44">
      <c r="B165" s="10"/>
      <c r="C165" s="17" t="s">
        <v>1</v>
      </c>
      <c r="D165" s="26">
        <v>4267</v>
      </c>
      <c r="E165" s="34">
        <v>2008</v>
      </c>
      <c r="F165" s="38">
        <v>2259</v>
      </c>
      <c r="G165" s="43">
        <v>1803</v>
      </c>
      <c r="H165" s="26">
        <v>4349</v>
      </c>
      <c r="I165" s="34">
        <v>2049</v>
      </c>
      <c r="J165" s="77">
        <v>2300</v>
      </c>
      <c r="K165" s="90">
        <v>1844</v>
      </c>
      <c r="L165" s="101">
        <v>-2</v>
      </c>
      <c r="M165" s="34">
        <v>-2</v>
      </c>
      <c r="N165" s="81">
        <v>0</v>
      </c>
      <c r="O165" s="38">
        <v>-7</v>
      </c>
      <c r="P165" s="34">
        <v>-4</v>
      </c>
      <c r="Q165" s="38">
        <v>-3</v>
      </c>
      <c r="R165" s="115">
        <v>2</v>
      </c>
      <c r="S165" s="34">
        <v>1</v>
      </c>
      <c r="T165" s="34">
        <v>1</v>
      </c>
      <c r="U165" s="34">
        <v>9</v>
      </c>
      <c r="V165" s="26">
        <v>5</v>
      </c>
      <c r="W165" s="77">
        <v>4</v>
      </c>
      <c r="X165" s="38">
        <v>5</v>
      </c>
      <c r="Y165" s="34">
        <v>2</v>
      </c>
      <c r="Z165" s="38">
        <v>3</v>
      </c>
      <c r="AA165" s="131">
        <v>15</v>
      </c>
      <c r="AB165" s="136">
        <f t="shared" si="19"/>
        <v>9</v>
      </c>
      <c r="AC165" s="141">
        <f t="shared" si="19"/>
        <v>6</v>
      </c>
      <c r="AD165" s="34">
        <v>5</v>
      </c>
      <c r="AE165" s="34">
        <v>3</v>
      </c>
      <c r="AF165" s="34">
        <v>2</v>
      </c>
      <c r="AG165" s="34">
        <v>10</v>
      </c>
      <c r="AH165" s="26">
        <v>6</v>
      </c>
      <c r="AI165" s="77">
        <v>4</v>
      </c>
      <c r="AJ165" s="145">
        <v>10</v>
      </c>
      <c r="AK165" s="136">
        <f t="shared" si="21"/>
        <v>7</v>
      </c>
      <c r="AL165" s="145">
        <f t="shared" si="21"/>
        <v>3</v>
      </c>
      <c r="AM165" s="34">
        <v>3</v>
      </c>
      <c r="AN165" s="34">
        <v>2</v>
      </c>
      <c r="AO165" s="34">
        <v>1</v>
      </c>
      <c r="AP165" s="34">
        <v>7</v>
      </c>
      <c r="AQ165" s="26">
        <v>5</v>
      </c>
      <c r="AR165" s="153">
        <v>2</v>
      </c>
    </row>
    <row r="166" spans="2:44">
      <c r="B166" s="10"/>
      <c r="C166" s="17" t="s">
        <v>36</v>
      </c>
      <c r="D166" s="26">
        <v>4251</v>
      </c>
      <c r="E166" s="34">
        <v>2002</v>
      </c>
      <c r="F166" s="38">
        <v>2249</v>
      </c>
      <c r="G166" s="43">
        <v>1802</v>
      </c>
      <c r="H166" s="26">
        <v>4335</v>
      </c>
      <c r="I166" s="34">
        <v>2044</v>
      </c>
      <c r="J166" s="77">
        <v>2291</v>
      </c>
      <c r="K166" s="90">
        <v>1844</v>
      </c>
      <c r="L166" s="101">
        <v>-16</v>
      </c>
      <c r="M166" s="34">
        <v>-6</v>
      </c>
      <c r="N166" s="81">
        <v>-10</v>
      </c>
      <c r="O166" s="38">
        <v>-11</v>
      </c>
      <c r="P166" s="34">
        <v>-4</v>
      </c>
      <c r="Q166" s="38">
        <v>-7</v>
      </c>
      <c r="R166" s="115">
        <v>0</v>
      </c>
      <c r="S166" s="34">
        <v>0</v>
      </c>
      <c r="T166" s="34">
        <v>0</v>
      </c>
      <c r="U166" s="34">
        <v>11</v>
      </c>
      <c r="V166" s="26">
        <v>4</v>
      </c>
      <c r="W166" s="77">
        <v>7</v>
      </c>
      <c r="X166" s="38">
        <v>-5</v>
      </c>
      <c r="Y166" s="34">
        <v>-2</v>
      </c>
      <c r="Z166" s="38">
        <v>-3</v>
      </c>
      <c r="AA166" s="131">
        <v>19</v>
      </c>
      <c r="AB166" s="136">
        <f t="shared" si="19"/>
        <v>11</v>
      </c>
      <c r="AC166" s="141">
        <f t="shared" si="19"/>
        <v>8</v>
      </c>
      <c r="AD166" s="34">
        <v>5</v>
      </c>
      <c r="AE166" s="34">
        <v>3</v>
      </c>
      <c r="AF166" s="34">
        <v>2</v>
      </c>
      <c r="AG166" s="34">
        <v>14</v>
      </c>
      <c r="AH166" s="26">
        <v>8</v>
      </c>
      <c r="AI166" s="77">
        <v>6</v>
      </c>
      <c r="AJ166" s="145">
        <v>24</v>
      </c>
      <c r="AK166" s="136">
        <f t="shared" si="21"/>
        <v>13</v>
      </c>
      <c r="AL166" s="145">
        <f t="shared" si="21"/>
        <v>11</v>
      </c>
      <c r="AM166" s="34">
        <v>14</v>
      </c>
      <c r="AN166" s="34">
        <v>6</v>
      </c>
      <c r="AO166" s="34">
        <v>8</v>
      </c>
      <c r="AP166" s="34">
        <v>10</v>
      </c>
      <c r="AQ166" s="26">
        <v>7</v>
      </c>
      <c r="AR166" s="153">
        <v>3</v>
      </c>
    </row>
    <row r="167" spans="2:44">
      <c r="B167" s="10"/>
      <c r="C167" s="17" t="s">
        <v>37</v>
      </c>
      <c r="D167" s="26">
        <v>4236</v>
      </c>
      <c r="E167" s="34">
        <v>2001</v>
      </c>
      <c r="F167" s="38">
        <v>2235</v>
      </c>
      <c r="G167" s="43">
        <v>1797</v>
      </c>
      <c r="H167" s="26">
        <v>4322</v>
      </c>
      <c r="I167" s="34">
        <v>2044</v>
      </c>
      <c r="J167" s="77">
        <v>2278</v>
      </c>
      <c r="K167" s="90">
        <v>1840</v>
      </c>
      <c r="L167" s="101">
        <v>-15</v>
      </c>
      <c r="M167" s="34">
        <v>-1</v>
      </c>
      <c r="N167" s="81">
        <v>-14</v>
      </c>
      <c r="O167" s="38">
        <v>-9</v>
      </c>
      <c r="P167" s="34">
        <v>-1</v>
      </c>
      <c r="Q167" s="38">
        <v>-8</v>
      </c>
      <c r="R167" s="115">
        <v>5</v>
      </c>
      <c r="S167" s="34">
        <v>3</v>
      </c>
      <c r="T167" s="34">
        <v>2</v>
      </c>
      <c r="U167" s="34">
        <v>14</v>
      </c>
      <c r="V167" s="26">
        <v>4</v>
      </c>
      <c r="W167" s="77">
        <v>10</v>
      </c>
      <c r="X167" s="38">
        <v>-6</v>
      </c>
      <c r="Y167" s="34">
        <v>0</v>
      </c>
      <c r="Z167" s="38">
        <v>-6</v>
      </c>
      <c r="AA167" s="131">
        <v>14</v>
      </c>
      <c r="AB167" s="136">
        <f t="shared" si="19"/>
        <v>11</v>
      </c>
      <c r="AC167" s="141">
        <f t="shared" si="19"/>
        <v>3</v>
      </c>
      <c r="AD167" s="34">
        <v>9</v>
      </c>
      <c r="AE167" s="34">
        <v>7</v>
      </c>
      <c r="AF167" s="34">
        <v>2</v>
      </c>
      <c r="AG167" s="34">
        <v>5</v>
      </c>
      <c r="AH167" s="26">
        <v>4</v>
      </c>
      <c r="AI167" s="77">
        <v>1</v>
      </c>
      <c r="AJ167" s="145">
        <v>20</v>
      </c>
      <c r="AK167" s="136">
        <f t="shared" si="21"/>
        <v>11</v>
      </c>
      <c r="AL167" s="145">
        <f t="shared" si="21"/>
        <v>9</v>
      </c>
      <c r="AM167" s="34">
        <v>7</v>
      </c>
      <c r="AN167" s="34">
        <v>6</v>
      </c>
      <c r="AO167" s="34">
        <v>1</v>
      </c>
      <c r="AP167" s="34">
        <v>13</v>
      </c>
      <c r="AQ167" s="26">
        <v>5</v>
      </c>
      <c r="AR167" s="153">
        <v>8</v>
      </c>
    </row>
    <row r="168" spans="2:44">
      <c r="B168" s="10"/>
      <c r="C168" s="17" t="s">
        <v>38</v>
      </c>
      <c r="D168" s="26">
        <v>4234</v>
      </c>
      <c r="E168" s="34">
        <v>2002</v>
      </c>
      <c r="F168" s="38">
        <v>2232</v>
      </c>
      <c r="G168" s="43">
        <v>1794</v>
      </c>
      <c r="H168" s="26">
        <v>4322</v>
      </c>
      <c r="I168" s="34">
        <v>2046</v>
      </c>
      <c r="J168" s="77">
        <v>2276</v>
      </c>
      <c r="K168" s="90">
        <v>1838</v>
      </c>
      <c r="L168" s="101">
        <v>-11</v>
      </c>
      <c r="M168" s="34">
        <v>-3</v>
      </c>
      <c r="N168" s="81">
        <v>-8</v>
      </c>
      <c r="O168" s="38">
        <v>-11</v>
      </c>
      <c r="P168" s="34">
        <v>-4</v>
      </c>
      <c r="Q168" s="38">
        <v>-7</v>
      </c>
      <c r="R168" s="115">
        <v>0</v>
      </c>
      <c r="S168" s="34">
        <v>0</v>
      </c>
      <c r="T168" s="34">
        <v>0</v>
      </c>
      <c r="U168" s="34">
        <v>11</v>
      </c>
      <c r="V168" s="26">
        <v>4</v>
      </c>
      <c r="W168" s="77">
        <v>7</v>
      </c>
      <c r="X168" s="38">
        <v>0</v>
      </c>
      <c r="Y168" s="34">
        <v>1</v>
      </c>
      <c r="Z168" s="38">
        <v>-1</v>
      </c>
      <c r="AA168" s="131">
        <v>4</v>
      </c>
      <c r="AB168" s="136">
        <f t="shared" si="19"/>
        <v>2</v>
      </c>
      <c r="AC168" s="141">
        <f t="shared" si="19"/>
        <v>2</v>
      </c>
      <c r="AD168" s="34">
        <v>1</v>
      </c>
      <c r="AE168" s="34">
        <v>0</v>
      </c>
      <c r="AF168" s="34">
        <v>1</v>
      </c>
      <c r="AG168" s="34">
        <v>3</v>
      </c>
      <c r="AH168" s="26">
        <v>2</v>
      </c>
      <c r="AI168" s="77">
        <v>1</v>
      </c>
      <c r="AJ168" s="145">
        <v>4</v>
      </c>
      <c r="AK168" s="136">
        <f t="shared" si="21"/>
        <v>1</v>
      </c>
      <c r="AL168" s="145">
        <f t="shared" si="21"/>
        <v>3</v>
      </c>
      <c r="AM168" s="34">
        <v>1</v>
      </c>
      <c r="AN168" s="34">
        <v>1</v>
      </c>
      <c r="AO168" s="34">
        <v>0</v>
      </c>
      <c r="AP168" s="34">
        <v>3</v>
      </c>
      <c r="AQ168" s="26">
        <v>0</v>
      </c>
      <c r="AR168" s="153">
        <v>3</v>
      </c>
    </row>
    <row r="169" spans="2:44">
      <c r="B169" s="10"/>
      <c r="C169" s="17" t="s">
        <v>3</v>
      </c>
      <c r="D169" s="26">
        <v>4217</v>
      </c>
      <c r="E169" s="34">
        <v>1989</v>
      </c>
      <c r="F169" s="38">
        <v>2228</v>
      </c>
      <c r="G169" s="43">
        <v>1792</v>
      </c>
      <c r="H169" s="26">
        <v>4307</v>
      </c>
      <c r="I169" s="34">
        <v>2034</v>
      </c>
      <c r="J169" s="77">
        <v>2273</v>
      </c>
      <c r="K169" s="90">
        <v>1837</v>
      </c>
      <c r="L169" s="101">
        <v>-17</v>
      </c>
      <c r="M169" s="34">
        <v>-13</v>
      </c>
      <c r="N169" s="81">
        <v>-4</v>
      </c>
      <c r="O169" s="38">
        <v>-15</v>
      </c>
      <c r="P169" s="34">
        <v>-8</v>
      </c>
      <c r="Q169" s="38">
        <v>-7</v>
      </c>
      <c r="R169" s="115">
        <v>0</v>
      </c>
      <c r="S169" s="34">
        <v>0</v>
      </c>
      <c r="T169" s="34">
        <v>0</v>
      </c>
      <c r="U169" s="34">
        <v>15</v>
      </c>
      <c r="V169" s="26">
        <v>8</v>
      </c>
      <c r="W169" s="77">
        <v>7</v>
      </c>
      <c r="X169" s="38">
        <v>-2</v>
      </c>
      <c r="Y169" s="34">
        <v>-5</v>
      </c>
      <c r="Z169" s="38">
        <v>3</v>
      </c>
      <c r="AA169" s="131">
        <v>5</v>
      </c>
      <c r="AB169" s="136">
        <f t="shared" si="19"/>
        <v>1</v>
      </c>
      <c r="AC169" s="141">
        <f t="shared" si="19"/>
        <v>4</v>
      </c>
      <c r="AD169" s="34">
        <v>4</v>
      </c>
      <c r="AE169" s="34">
        <v>1</v>
      </c>
      <c r="AF169" s="34">
        <v>3</v>
      </c>
      <c r="AG169" s="34">
        <v>1</v>
      </c>
      <c r="AH169" s="26">
        <v>0</v>
      </c>
      <c r="AI169" s="77">
        <v>1</v>
      </c>
      <c r="AJ169" s="145">
        <v>7</v>
      </c>
      <c r="AK169" s="136">
        <f t="shared" si="21"/>
        <v>6</v>
      </c>
      <c r="AL169" s="145">
        <f t="shared" si="21"/>
        <v>1</v>
      </c>
      <c r="AM169" s="34">
        <v>3</v>
      </c>
      <c r="AN169" s="34">
        <v>2</v>
      </c>
      <c r="AO169" s="34">
        <v>1</v>
      </c>
      <c r="AP169" s="34">
        <v>4</v>
      </c>
      <c r="AQ169" s="26">
        <v>4</v>
      </c>
      <c r="AR169" s="153">
        <v>0</v>
      </c>
    </row>
    <row r="170" spans="2:44">
      <c r="B170" s="10"/>
      <c r="C170" s="17" t="s">
        <v>2</v>
      </c>
      <c r="D170" s="26">
        <v>4209</v>
      </c>
      <c r="E170" s="34">
        <v>1985</v>
      </c>
      <c r="F170" s="38">
        <v>2224</v>
      </c>
      <c r="G170" s="43">
        <v>1788</v>
      </c>
      <c r="H170" s="26">
        <v>4301</v>
      </c>
      <c r="I170" s="34">
        <v>2031</v>
      </c>
      <c r="J170" s="77">
        <v>2270</v>
      </c>
      <c r="K170" s="90">
        <v>1834</v>
      </c>
      <c r="L170" s="101">
        <v>-8</v>
      </c>
      <c r="M170" s="34">
        <v>-4</v>
      </c>
      <c r="N170" s="81">
        <v>-4</v>
      </c>
      <c r="O170" s="38">
        <v>-6</v>
      </c>
      <c r="P170" s="34">
        <v>-3</v>
      </c>
      <c r="Q170" s="38">
        <v>-3</v>
      </c>
      <c r="R170" s="115">
        <v>2</v>
      </c>
      <c r="S170" s="34">
        <v>2</v>
      </c>
      <c r="T170" s="34">
        <v>0</v>
      </c>
      <c r="U170" s="34">
        <v>8</v>
      </c>
      <c r="V170" s="26">
        <v>5</v>
      </c>
      <c r="W170" s="77">
        <v>3</v>
      </c>
      <c r="X170" s="38">
        <v>-2</v>
      </c>
      <c r="Y170" s="34">
        <v>-1</v>
      </c>
      <c r="Z170" s="38">
        <v>-1</v>
      </c>
      <c r="AA170" s="131">
        <v>4</v>
      </c>
      <c r="AB170" s="136">
        <f t="shared" si="19"/>
        <v>3</v>
      </c>
      <c r="AC170" s="141">
        <f t="shared" si="19"/>
        <v>1</v>
      </c>
      <c r="AD170" s="34">
        <v>3</v>
      </c>
      <c r="AE170" s="34">
        <v>2</v>
      </c>
      <c r="AF170" s="34">
        <v>1</v>
      </c>
      <c r="AG170" s="34">
        <v>1</v>
      </c>
      <c r="AH170" s="26">
        <v>1</v>
      </c>
      <c r="AI170" s="77">
        <v>0</v>
      </c>
      <c r="AJ170" s="145">
        <v>6</v>
      </c>
      <c r="AK170" s="136">
        <f t="shared" si="21"/>
        <v>4</v>
      </c>
      <c r="AL170" s="145">
        <f t="shared" si="21"/>
        <v>2</v>
      </c>
      <c r="AM170" s="34">
        <v>3</v>
      </c>
      <c r="AN170" s="34">
        <v>2</v>
      </c>
      <c r="AO170" s="34">
        <v>1</v>
      </c>
      <c r="AP170" s="34">
        <v>3</v>
      </c>
      <c r="AQ170" s="26">
        <v>2</v>
      </c>
      <c r="AR170" s="153">
        <v>1</v>
      </c>
    </row>
    <row r="171" spans="2:44">
      <c r="B171" s="10"/>
      <c r="C171" s="17" t="s">
        <v>20</v>
      </c>
      <c r="D171" s="26">
        <v>4200</v>
      </c>
      <c r="E171" s="34">
        <v>1977</v>
      </c>
      <c r="F171" s="38">
        <v>2223</v>
      </c>
      <c r="G171" s="43">
        <v>1783</v>
      </c>
      <c r="H171" s="26">
        <v>4294</v>
      </c>
      <c r="I171" s="34">
        <v>2024</v>
      </c>
      <c r="J171" s="77">
        <v>2270</v>
      </c>
      <c r="K171" s="90">
        <v>1830</v>
      </c>
      <c r="L171" s="101">
        <v>-9</v>
      </c>
      <c r="M171" s="34">
        <v>-8</v>
      </c>
      <c r="N171" s="81">
        <v>-1</v>
      </c>
      <c r="O171" s="38">
        <v>-9</v>
      </c>
      <c r="P171" s="34">
        <v>-5</v>
      </c>
      <c r="Q171" s="38">
        <v>-4</v>
      </c>
      <c r="R171" s="115">
        <v>2</v>
      </c>
      <c r="S171" s="34">
        <v>0</v>
      </c>
      <c r="T171" s="34">
        <v>2</v>
      </c>
      <c r="U171" s="34">
        <v>11</v>
      </c>
      <c r="V171" s="26">
        <v>5</v>
      </c>
      <c r="W171" s="77">
        <v>6</v>
      </c>
      <c r="X171" s="38">
        <v>0</v>
      </c>
      <c r="Y171" s="34">
        <v>-3</v>
      </c>
      <c r="Z171" s="38">
        <v>3</v>
      </c>
      <c r="AA171" s="131">
        <v>9</v>
      </c>
      <c r="AB171" s="136">
        <f t="shared" si="19"/>
        <v>4</v>
      </c>
      <c r="AC171" s="141">
        <f t="shared" si="19"/>
        <v>5</v>
      </c>
      <c r="AD171" s="34">
        <v>8</v>
      </c>
      <c r="AE171" s="34">
        <v>4</v>
      </c>
      <c r="AF171" s="34">
        <v>4</v>
      </c>
      <c r="AG171" s="34">
        <v>1</v>
      </c>
      <c r="AH171" s="26">
        <v>0</v>
      </c>
      <c r="AI171" s="77">
        <v>1</v>
      </c>
      <c r="AJ171" s="145">
        <v>9</v>
      </c>
      <c r="AK171" s="136">
        <f t="shared" si="21"/>
        <v>7</v>
      </c>
      <c r="AL171" s="145">
        <f t="shared" si="21"/>
        <v>2</v>
      </c>
      <c r="AM171" s="34">
        <v>5</v>
      </c>
      <c r="AN171" s="34">
        <v>4</v>
      </c>
      <c r="AO171" s="34">
        <v>1</v>
      </c>
      <c r="AP171" s="34">
        <v>4</v>
      </c>
      <c r="AQ171" s="26">
        <v>3</v>
      </c>
      <c r="AR171" s="153">
        <v>1</v>
      </c>
    </row>
    <row r="172" spans="2:44">
      <c r="B172" s="10"/>
      <c r="C172" s="17" t="s">
        <v>39</v>
      </c>
      <c r="D172" s="26">
        <v>4192</v>
      </c>
      <c r="E172" s="34">
        <v>1976</v>
      </c>
      <c r="F172" s="38">
        <v>2216</v>
      </c>
      <c r="G172" s="43">
        <v>1782</v>
      </c>
      <c r="H172" s="26">
        <v>4288</v>
      </c>
      <c r="I172" s="34">
        <v>2024</v>
      </c>
      <c r="J172" s="77">
        <v>2264</v>
      </c>
      <c r="K172" s="90">
        <v>1830</v>
      </c>
      <c r="L172" s="101">
        <v>-8</v>
      </c>
      <c r="M172" s="34">
        <v>-1</v>
      </c>
      <c r="N172" s="81">
        <v>-7</v>
      </c>
      <c r="O172" s="38">
        <v>-9</v>
      </c>
      <c r="P172" s="34">
        <v>-2</v>
      </c>
      <c r="Q172" s="38">
        <v>-7</v>
      </c>
      <c r="R172" s="115">
        <v>1</v>
      </c>
      <c r="S172" s="34">
        <v>1</v>
      </c>
      <c r="T172" s="34">
        <v>0</v>
      </c>
      <c r="U172" s="34">
        <v>10</v>
      </c>
      <c r="V172" s="26">
        <v>3</v>
      </c>
      <c r="W172" s="77">
        <v>7</v>
      </c>
      <c r="X172" s="38">
        <v>1</v>
      </c>
      <c r="Y172" s="34">
        <v>1</v>
      </c>
      <c r="Z172" s="38">
        <v>0</v>
      </c>
      <c r="AA172" s="131">
        <v>10</v>
      </c>
      <c r="AB172" s="136">
        <f t="shared" si="19"/>
        <v>6</v>
      </c>
      <c r="AC172" s="141">
        <f t="shared" si="19"/>
        <v>4</v>
      </c>
      <c r="AD172" s="34">
        <v>7</v>
      </c>
      <c r="AE172" s="34">
        <v>6</v>
      </c>
      <c r="AF172" s="34">
        <v>1</v>
      </c>
      <c r="AG172" s="34">
        <v>3</v>
      </c>
      <c r="AH172" s="26">
        <v>0</v>
      </c>
      <c r="AI172" s="77">
        <v>3</v>
      </c>
      <c r="AJ172" s="145">
        <v>9</v>
      </c>
      <c r="AK172" s="136">
        <f t="shared" si="21"/>
        <v>5</v>
      </c>
      <c r="AL172" s="145">
        <f t="shared" si="21"/>
        <v>4</v>
      </c>
      <c r="AM172" s="34">
        <v>1</v>
      </c>
      <c r="AN172" s="34">
        <v>1</v>
      </c>
      <c r="AO172" s="34">
        <v>0</v>
      </c>
      <c r="AP172" s="34">
        <v>8</v>
      </c>
      <c r="AQ172" s="26">
        <v>4</v>
      </c>
      <c r="AR172" s="153">
        <v>4</v>
      </c>
    </row>
    <row r="173" spans="2:44">
      <c r="B173" s="10"/>
      <c r="C173" s="17" t="s">
        <v>40</v>
      </c>
      <c r="D173" s="26">
        <v>4185</v>
      </c>
      <c r="E173" s="34">
        <v>1973</v>
      </c>
      <c r="F173" s="38">
        <v>2212</v>
      </c>
      <c r="G173" s="43">
        <v>1781</v>
      </c>
      <c r="H173" s="26">
        <v>4283</v>
      </c>
      <c r="I173" s="34">
        <v>2022</v>
      </c>
      <c r="J173" s="77">
        <v>2261</v>
      </c>
      <c r="K173" s="90">
        <v>1830</v>
      </c>
      <c r="L173" s="101">
        <v>-7</v>
      </c>
      <c r="M173" s="34">
        <v>-3</v>
      </c>
      <c r="N173" s="81">
        <v>-4</v>
      </c>
      <c r="O173" s="38">
        <v>-6</v>
      </c>
      <c r="P173" s="34">
        <v>-3</v>
      </c>
      <c r="Q173" s="38">
        <v>-3</v>
      </c>
      <c r="R173" s="115">
        <v>2</v>
      </c>
      <c r="S173" s="34">
        <v>2</v>
      </c>
      <c r="T173" s="34">
        <v>0</v>
      </c>
      <c r="U173" s="34">
        <v>8</v>
      </c>
      <c r="V173" s="26">
        <v>5</v>
      </c>
      <c r="W173" s="77">
        <v>3</v>
      </c>
      <c r="X173" s="38">
        <v>-1</v>
      </c>
      <c r="Y173" s="34">
        <v>0</v>
      </c>
      <c r="Z173" s="38">
        <v>-1</v>
      </c>
      <c r="AA173" s="131">
        <v>5</v>
      </c>
      <c r="AB173" s="136">
        <f t="shared" si="19"/>
        <v>3</v>
      </c>
      <c r="AC173" s="141">
        <f t="shared" si="19"/>
        <v>2</v>
      </c>
      <c r="AD173" s="34">
        <v>4</v>
      </c>
      <c r="AE173" s="34">
        <v>2</v>
      </c>
      <c r="AF173" s="34">
        <v>2</v>
      </c>
      <c r="AG173" s="34">
        <v>1</v>
      </c>
      <c r="AH173" s="26">
        <v>1</v>
      </c>
      <c r="AI173" s="77">
        <v>0</v>
      </c>
      <c r="AJ173" s="145">
        <v>6</v>
      </c>
      <c r="AK173" s="136">
        <f t="shared" si="21"/>
        <v>3</v>
      </c>
      <c r="AL173" s="145">
        <f t="shared" si="21"/>
        <v>3</v>
      </c>
      <c r="AM173" s="34">
        <v>0</v>
      </c>
      <c r="AN173" s="34">
        <v>0</v>
      </c>
      <c r="AO173" s="34">
        <v>0</v>
      </c>
      <c r="AP173" s="34">
        <v>6</v>
      </c>
      <c r="AQ173" s="26">
        <v>3</v>
      </c>
      <c r="AR173" s="153">
        <v>3</v>
      </c>
    </row>
    <row r="174" spans="2:44" ht="19.5">
      <c r="B174" s="11"/>
      <c r="C174" s="18" t="s">
        <v>31</v>
      </c>
      <c r="D174" s="27">
        <v>4173</v>
      </c>
      <c r="E174" s="35">
        <v>1968</v>
      </c>
      <c r="F174" s="27">
        <v>2205</v>
      </c>
      <c r="G174" s="44">
        <v>1780</v>
      </c>
      <c r="H174" s="27">
        <v>4273</v>
      </c>
      <c r="I174" s="35">
        <v>2018</v>
      </c>
      <c r="J174" s="78">
        <v>2255</v>
      </c>
      <c r="K174" s="91">
        <v>1830</v>
      </c>
      <c r="L174" s="102">
        <v>-12</v>
      </c>
      <c r="M174" s="35">
        <v>-5</v>
      </c>
      <c r="N174" s="82">
        <v>-7</v>
      </c>
      <c r="O174" s="27">
        <v>-9</v>
      </c>
      <c r="P174" s="35">
        <v>-4</v>
      </c>
      <c r="Q174" s="27">
        <v>-5</v>
      </c>
      <c r="R174" s="116">
        <v>1</v>
      </c>
      <c r="S174" s="35">
        <v>1</v>
      </c>
      <c r="T174" s="35">
        <v>0</v>
      </c>
      <c r="U174" s="35">
        <v>10</v>
      </c>
      <c r="V174" s="27">
        <v>5</v>
      </c>
      <c r="W174" s="78">
        <v>5</v>
      </c>
      <c r="X174" s="27">
        <v>-3</v>
      </c>
      <c r="Y174" s="35">
        <v>-1</v>
      </c>
      <c r="Z174" s="27">
        <v>-2</v>
      </c>
      <c r="AA174" s="132">
        <v>11</v>
      </c>
      <c r="AB174" s="137">
        <f t="shared" si="19"/>
        <v>5</v>
      </c>
      <c r="AC174" s="142">
        <f t="shared" si="19"/>
        <v>6</v>
      </c>
      <c r="AD174" s="35">
        <v>8</v>
      </c>
      <c r="AE174" s="35">
        <v>3</v>
      </c>
      <c r="AF174" s="35">
        <v>5</v>
      </c>
      <c r="AG174" s="35">
        <v>3</v>
      </c>
      <c r="AH174" s="27">
        <v>2</v>
      </c>
      <c r="AI174" s="78">
        <v>1</v>
      </c>
      <c r="AJ174" s="142">
        <v>14</v>
      </c>
      <c r="AK174" s="137">
        <f t="shared" si="21"/>
        <v>6</v>
      </c>
      <c r="AL174" s="142">
        <f t="shared" si="21"/>
        <v>8</v>
      </c>
      <c r="AM174" s="35">
        <v>1</v>
      </c>
      <c r="AN174" s="35">
        <v>0</v>
      </c>
      <c r="AO174" s="35">
        <v>1</v>
      </c>
      <c r="AP174" s="35">
        <v>13</v>
      </c>
      <c r="AQ174" s="27">
        <v>6</v>
      </c>
      <c r="AR174" s="154">
        <v>7</v>
      </c>
    </row>
    <row r="175" spans="2:44">
      <c r="B175" s="10" t="s">
        <v>76</v>
      </c>
      <c r="C175" s="17" t="s">
        <v>33</v>
      </c>
      <c r="D175" s="26">
        <v>4166</v>
      </c>
      <c r="E175" s="34">
        <v>1965</v>
      </c>
      <c r="F175" s="38">
        <v>2201</v>
      </c>
      <c r="G175" s="43">
        <v>1774</v>
      </c>
      <c r="H175" s="26">
        <v>4268</v>
      </c>
      <c r="I175" s="34">
        <v>2016</v>
      </c>
      <c r="J175" s="77">
        <v>2252</v>
      </c>
      <c r="K175" s="90">
        <v>1825</v>
      </c>
      <c r="L175" s="101">
        <v>-7</v>
      </c>
      <c r="M175" s="34">
        <v>-3</v>
      </c>
      <c r="N175" s="81">
        <v>-4</v>
      </c>
      <c r="O175" s="38">
        <v>-8</v>
      </c>
      <c r="P175" s="34">
        <v>-3</v>
      </c>
      <c r="Q175" s="38">
        <v>-5</v>
      </c>
      <c r="R175" s="115">
        <v>0</v>
      </c>
      <c r="S175" s="34">
        <v>0</v>
      </c>
      <c r="T175" s="34">
        <v>0</v>
      </c>
      <c r="U175" s="34">
        <v>8</v>
      </c>
      <c r="V175" s="26">
        <v>3</v>
      </c>
      <c r="W175" s="77">
        <v>5</v>
      </c>
      <c r="X175" s="38">
        <v>1</v>
      </c>
      <c r="Y175" s="34">
        <v>0</v>
      </c>
      <c r="Z175" s="38">
        <v>1</v>
      </c>
      <c r="AA175" s="131">
        <v>10</v>
      </c>
      <c r="AB175" s="136">
        <f t="shared" si="19"/>
        <v>4</v>
      </c>
      <c r="AC175" s="141">
        <f t="shared" si="19"/>
        <v>6</v>
      </c>
      <c r="AD175" s="34">
        <v>5</v>
      </c>
      <c r="AE175" s="34">
        <v>3</v>
      </c>
      <c r="AF175" s="34">
        <v>2</v>
      </c>
      <c r="AG175" s="34">
        <v>5</v>
      </c>
      <c r="AH175" s="26">
        <v>1</v>
      </c>
      <c r="AI175" s="77">
        <v>4</v>
      </c>
      <c r="AJ175" s="145">
        <v>9</v>
      </c>
      <c r="AK175" s="136">
        <f t="shared" si="21"/>
        <v>4</v>
      </c>
      <c r="AL175" s="145">
        <f t="shared" si="21"/>
        <v>5</v>
      </c>
      <c r="AM175" s="34">
        <v>5</v>
      </c>
      <c r="AN175" s="34">
        <v>3</v>
      </c>
      <c r="AO175" s="34">
        <v>2</v>
      </c>
      <c r="AP175" s="34">
        <v>4</v>
      </c>
      <c r="AQ175" s="26">
        <v>1</v>
      </c>
      <c r="AR175" s="153">
        <v>3</v>
      </c>
    </row>
    <row r="176" spans="2:44">
      <c r="B176" s="10"/>
      <c r="C176" s="17" t="s">
        <v>35</v>
      </c>
      <c r="D176" s="26">
        <v>4158</v>
      </c>
      <c r="E176" s="34">
        <v>1962</v>
      </c>
      <c r="F176" s="38">
        <v>2196</v>
      </c>
      <c r="G176" s="43">
        <v>1767</v>
      </c>
      <c r="H176" s="26">
        <v>4262</v>
      </c>
      <c r="I176" s="34">
        <v>2014</v>
      </c>
      <c r="J176" s="77">
        <v>2248</v>
      </c>
      <c r="K176" s="90">
        <v>1819</v>
      </c>
      <c r="L176" s="101">
        <v>-8</v>
      </c>
      <c r="M176" s="34">
        <v>-3</v>
      </c>
      <c r="N176" s="81">
        <v>-5</v>
      </c>
      <c r="O176" s="38">
        <v>-6</v>
      </c>
      <c r="P176" s="34">
        <v>-2</v>
      </c>
      <c r="Q176" s="38">
        <v>-4</v>
      </c>
      <c r="R176" s="115">
        <v>0</v>
      </c>
      <c r="S176" s="34">
        <v>0</v>
      </c>
      <c r="T176" s="34">
        <v>0</v>
      </c>
      <c r="U176" s="34">
        <v>6</v>
      </c>
      <c r="V176" s="26">
        <v>2</v>
      </c>
      <c r="W176" s="77">
        <v>4</v>
      </c>
      <c r="X176" s="38">
        <v>-2</v>
      </c>
      <c r="Y176" s="34">
        <v>-1</v>
      </c>
      <c r="Z176" s="38">
        <v>-1</v>
      </c>
      <c r="AA176" s="131">
        <v>4</v>
      </c>
      <c r="AB176" s="136">
        <f t="shared" si="19"/>
        <v>2</v>
      </c>
      <c r="AC176" s="141">
        <f t="shared" si="19"/>
        <v>2</v>
      </c>
      <c r="AD176" s="34">
        <v>3</v>
      </c>
      <c r="AE176" s="34">
        <v>2</v>
      </c>
      <c r="AF176" s="34">
        <v>1</v>
      </c>
      <c r="AG176" s="34">
        <v>1</v>
      </c>
      <c r="AH176" s="26">
        <v>0</v>
      </c>
      <c r="AI176" s="77">
        <v>1</v>
      </c>
      <c r="AJ176" s="145">
        <v>6</v>
      </c>
      <c r="AK176" s="136">
        <f t="shared" si="21"/>
        <v>3</v>
      </c>
      <c r="AL176" s="145">
        <f t="shared" si="21"/>
        <v>3</v>
      </c>
      <c r="AM176" s="34">
        <v>5</v>
      </c>
      <c r="AN176" s="34">
        <v>2</v>
      </c>
      <c r="AO176" s="34">
        <v>3</v>
      </c>
      <c r="AP176" s="34">
        <v>1</v>
      </c>
      <c r="AQ176" s="26">
        <v>1</v>
      </c>
      <c r="AR176" s="153">
        <v>0</v>
      </c>
    </row>
    <row r="177" spans="2:44">
      <c r="B177" s="10"/>
      <c r="C177" s="17" t="s">
        <v>1</v>
      </c>
      <c r="D177" s="26">
        <v>4139</v>
      </c>
      <c r="E177" s="34">
        <v>1948</v>
      </c>
      <c r="F177" s="38">
        <v>2191</v>
      </c>
      <c r="G177" s="43">
        <v>1760</v>
      </c>
      <c r="H177" s="26">
        <v>4245</v>
      </c>
      <c r="I177" s="34">
        <v>2001</v>
      </c>
      <c r="J177" s="77">
        <v>2244</v>
      </c>
      <c r="K177" s="90">
        <v>1813</v>
      </c>
      <c r="L177" s="101">
        <v>-19</v>
      </c>
      <c r="M177" s="34">
        <v>-14</v>
      </c>
      <c r="N177" s="81">
        <v>-5</v>
      </c>
      <c r="O177" s="38">
        <v>-15</v>
      </c>
      <c r="P177" s="34">
        <v>-9</v>
      </c>
      <c r="Q177" s="38">
        <v>-6</v>
      </c>
      <c r="R177" s="115">
        <v>0</v>
      </c>
      <c r="S177" s="34">
        <v>0</v>
      </c>
      <c r="T177" s="34">
        <v>0</v>
      </c>
      <c r="U177" s="34">
        <v>15</v>
      </c>
      <c r="V177" s="26">
        <v>9</v>
      </c>
      <c r="W177" s="77">
        <v>6</v>
      </c>
      <c r="X177" s="38">
        <v>-4</v>
      </c>
      <c r="Y177" s="34">
        <v>-5</v>
      </c>
      <c r="Z177" s="38">
        <v>1</v>
      </c>
      <c r="AA177" s="131">
        <v>3</v>
      </c>
      <c r="AB177" s="136">
        <f t="shared" si="19"/>
        <v>0</v>
      </c>
      <c r="AC177" s="141">
        <f t="shared" si="19"/>
        <v>3</v>
      </c>
      <c r="AD177" s="34">
        <v>3</v>
      </c>
      <c r="AE177" s="34">
        <v>0</v>
      </c>
      <c r="AF177" s="34">
        <v>3</v>
      </c>
      <c r="AG177" s="34">
        <v>0</v>
      </c>
      <c r="AH177" s="26">
        <v>0</v>
      </c>
      <c r="AI177" s="77">
        <v>0</v>
      </c>
      <c r="AJ177" s="145">
        <v>7</v>
      </c>
      <c r="AK177" s="136">
        <f t="shared" si="21"/>
        <v>5</v>
      </c>
      <c r="AL177" s="145">
        <f t="shared" si="21"/>
        <v>2</v>
      </c>
      <c r="AM177" s="34">
        <v>4</v>
      </c>
      <c r="AN177" s="34">
        <v>3</v>
      </c>
      <c r="AO177" s="34">
        <v>1</v>
      </c>
      <c r="AP177" s="34">
        <v>3</v>
      </c>
      <c r="AQ177" s="26">
        <v>2</v>
      </c>
      <c r="AR177" s="153">
        <v>1</v>
      </c>
    </row>
    <row r="178" spans="2:44">
      <c r="B178" s="10"/>
      <c r="C178" s="17" t="s">
        <v>36</v>
      </c>
      <c r="D178" s="26">
        <v>4120</v>
      </c>
      <c r="E178" s="34">
        <v>1941</v>
      </c>
      <c r="F178" s="38">
        <v>2179</v>
      </c>
      <c r="G178" s="43">
        <v>1764</v>
      </c>
      <c r="H178" s="26">
        <v>4228</v>
      </c>
      <c r="I178" s="34">
        <v>1995</v>
      </c>
      <c r="J178" s="77">
        <v>2233</v>
      </c>
      <c r="K178" s="90">
        <v>1818</v>
      </c>
      <c r="L178" s="101">
        <v>-19</v>
      </c>
      <c r="M178" s="34">
        <v>-7</v>
      </c>
      <c r="N178" s="81">
        <v>-12</v>
      </c>
      <c r="O178" s="38">
        <v>-5</v>
      </c>
      <c r="P178" s="34">
        <v>-3</v>
      </c>
      <c r="Q178" s="38">
        <v>-2</v>
      </c>
      <c r="R178" s="115">
        <v>2</v>
      </c>
      <c r="S178" s="34">
        <v>0</v>
      </c>
      <c r="T178" s="34">
        <v>2</v>
      </c>
      <c r="U178" s="34">
        <v>7</v>
      </c>
      <c r="V178" s="26">
        <v>3</v>
      </c>
      <c r="W178" s="77">
        <v>4</v>
      </c>
      <c r="X178" s="38">
        <v>-14</v>
      </c>
      <c r="Y178" s="34">
        <v>-4</v>
      </c>
      <c r="Z178" s="38">
        <v>-10</v>
      </c>
      <c r="AA178" s="131">
        <v>17</v>
      </c>
      <c r="AB178" s="136">
        <f t="shared" si="19"/>
        <v>9</v>
      </c>
      <c r="AC178" s="141">
        <f t="shared" si="19"/>
        <v>8</v>
      </c>
      <c r="AD178" s="34">
        <v>7</v>
      </c>
      <c r="AE178" s="34">
        <v>5</v>
      </c>
      <c r="AF178" s="34">
        <v>2</v>
      </c>
      <c r="AG178" s="34">
        <v>10</v>
      </c>
      <c r="AH178" s="26">
        <v>4</v>
      </c>
      <c r="AI178" s="77">
        <v>6</v>
      </c>
      <c r="AJ178" s="145">
        <v>31</v>
      </c>
      <c r="AK178" s="136">
        <f t="shared" si="21"/>
        <v>13</v>
      </c>
      <c r="AL178" s="145">
        <f t="shared" si="21"/>
        <v>18</v>
      </c>
      <c r="AM178" s="34">
        <v>19</v>
      </c>
      <c r="AN178" s="34">
        <v>8</v>
      </c>
      <c r="AO178" s="34">
        <v>11</v>
      </c>
      <c r="AP178" s="34">
        <v>12</v>
      </c>
      <c r="AQ178" s="26">
        <v>5</v>
      </c>
      <c r="AR178" s="153">
        <v>7</v>
      </c>
    </row>
    <row r="179" spans="2:44">
      <c r="B179" s="10"/>
      <c r="C179" s="17" t="s">
        <v>37</v>
      </c>
      <c r="D179" s="26">
        <v>4120</v>
      </c>
      <c r="E179" s="34">
        <v>1942</v>
      </c>
      <c r="F179" s="38">
        <v>2178</v>
      </c>
      <c r="G179" s="43">
        <v>1763</v>
      </c>
      <c r="H179" s="26">
        <v>4230</v>
      </c>
      <c r="I179" s="34">
        <v>1997</v>
      </c>
      <c r="J179" s="77">
        <v>2233</v>
      </c>
      <c r="K179" s="90">
        <v>1818</v>
      </c>
      <c r="L179" s="101">
        <v>0</v>
      </c>
      <c r="M179" s="34">
        <v>1</v>
      </c>
      <c r="N179" s="81">
        <v>-1</v>
      </c>
      <c r="O179" s="38">
        <v>-11</v>
      </c>
      <c r="P179" s="34">
        <v>-7</v>
      </c>
      <c r="Q179" s="38">
        <v>-4</v>
      </c>
      <c r="R179" s="115">
        <v>2</v>
      </c>
      <c r="S179" s="34">
        <v>2</v>
      </c>
      <c r="T179" s="34">
        <v>0</v>
      </c>
      <c r="U179" s="34">
        <v>13</v>
      </c>
      <c r="V179" s="26">
        <v>9</v>
      </c>
      <c r="W179" s="77">
        <v>4</v>
      </c>
      <c r="X179" s="38">
        <v>11</v>
      </c>
      <c r="Y179" s="34">
        <v>8</v>
      </c>
      <c r="Z179" s="38">
        <v>3</v>
      </c>
      <c r="AA179" s="131">
        <v>20</v>
      </c>
      <c r="AB179" s="136">
        <f t="shared" si="19"/>
        <v>12</v>
      </c>
      <c r="AC179" s="141">
        <f t="shared" si="19"/>
        <v>8</v>
      </c>
      <c r="AD179" s="34">
        <v>9</v>
      </c>
      <c r="AE179" s="34">
        <v>4</v>
      </c>
      <c r="AF179" s="34">
        <v>5</v>
      </c>
      <c r="AG179" s="34">
        <v>11</v>
      </c>
      <c r="AH179" s="26">
        <v>8</v>
      </c>
      <c r="AI179" s="77">
        <v>3</v>
      </c>
      <c r="AJ179" s="145">
        <v>9</v>
      </c>
      <c r="AK179" s="136">
        <f t="shared" si="21"/>
        <v>4</v>
      </c>
      <c r="AL179" s="145">
        <f t="shared" si="21"/>
        <v>5</v>
      </c>
      <c r="AM179" s="34">
        <v>3</v>
      </c>
      <c r="AN179" s="34">
        <v>1</v>
      </c>
      <c r="AO179" s="34">
        <v>2</v>
      </c>
      <c r="AP179" s="34">
        <v>6</v>
      </c>
      <c r="AQ179" s="26">
        <v>3</v>
      </c>
      <c r="AR179" s="153">
        <v>3</v>
      </c>
    </row>
    <row r="180" spans="2:44">
      <c r="B180" s="10"/>
      <c r="C180" s="17" t="s">
        <v>38</v>
      </c>
      <c r="D180" s="26">
        <v>4109</v>
      </c>
      <c r="E180" s="34">
        <v>1939</v>
      </c>
      <c r="F180" s="38">
        <v>2170</v>
      </c>
      <c r="G180" s="43">
        <v>1758</v>
      </c>
      <c r="H180" s="26">
        <v>4221</v>
      </c>
      <c r="I180" s="34">
        <v>1995</v>
      </c>
      <c r="J180" s="77">
        <v>2226</v>
      </c>
      <c r="K180" s="90">
        <v>1814</v>
      </c>
      <c r="L180" s="101">
        <v>-11</v>
      </c>
      <c r="M180" s="34">
        <v>-3</v>
      </c>
      <c r="N180" s="81">
        <v>-8</v>
      </c>
      <c r="O180" s="38">
        <v>-11</v>
      </c>
      <c r="P180" s="34">
        <v>-4</v>
      </c>
      <c r="Q180" s="38">
        <v>-7</v>
      </c>
      <c r="R180" s="115">
        <v>0</v>
      </c>
      <c r="S180" s="34">
        <v>0</v>
      </c>
      <c r="T180" s="34">
        <v>0</v>
      </c>
      <c r="U180" s="34">
        <v>11</v>
      </c>
      <c r="V180" s="26">
        <v>4</v>
      </c>
      <c r="W180" s="77">
        <v>7</v>
      </c>
      <c r="X180" s="38">
        <v>0</v>
      </c>
      <c r="Y180" s="34">
        <v>1</v>
      </c>
      <c r="Z180" s="38">
        <v>-1</v>
      </c>
      <c r="AA180" s="131">
        <v>4</v>
      </c>
      <c r="AB180" s="136">
        <f t="shared" si="19"/>
        <v>2</v>
      </c>
      <c r="AC180" s="141">
        <f t="shared" si="19"/>
        <v>2</v>
      </c>
      <c r="AD180" s="34">
        <v>1</v>
      </c>
      <c r="AE180" s="34">
        <v>0</v>
      </c>
      <c r="AF180" s="34">
        <v>1</v>
      </c>
      <c r="AG180" s="34">
        <v>3</v>
      </c>
      <c r="AH180" s="26">
        <v>2</v>
      </c>
      <c r="AI180" s="77">
        <v>1</v>
      </c>
      <c r="AJ180" s="145">
        <v>4</v>
      </c>
      <c r="AK180" s="136">
        <f t="shared" si="21"/>
        <v>1</v>
      </c>
      <c r="AL180" s="145">
        <f t="shared" si="21"/>
        <v>3</v>
      </c>
      <c r="AM180" s="34">
        <v>1</v>
      </c>
      <c r="AN180" s="34">
        <v>1</v>
      </c>
      <c r="AO180" s="34">
        <v>0</v>
      </c>
      <c r="AP180" s="34">
        <v>3</v>
      </c>
      <c r="AQ180" s="26">
        <v>0</v>
      </c>
      <c r="AR180" s="153">
        <v>3</v>
      </c>
    </row>
    <row r="181" spans="2:44">
      <c r="B181" s="10"/>
      <c r="C181" s="17" t="s">
        <v>3</v>
      </c>
      <c r="D181" s="26">
        <v>4099</v>
      </c>
      <c r="E181" s="34">
        <v>1934</v>
      </c>
      <c r="F181" s="38">
        <v>2165</v>
      </c>
      <c r="G181" s="43">
        <v>1752</v>
      </c>
      <c r="H181" s="26">
        <v>4213</v>
      </c>
      <c r="I181" s="34">
        <v>1991</v>
      </c>
      <c r="J181" s="77">
        <v>2222</v>
      </c>
      <c r="K181" s="90">
        <v>1809</v>
      </c>
      <c r="L181" s="101">
        <v>-10</v>
      </c>
      <c r="M181" s="34">
        <v>-5</v>
      </c>
      <c r="N181" s="81">
        <v>-5</v>
      </c>
      <c r="O181" s="38">
        <v>-8</v>
      </c>
      <c r="P181" s="34">
        <v>-4</v>
      </c>
      <c r="Q181" s="38">
        <v>-4</v>
      </c>
      <c r="R181" s="115">
        <v>2</v>
      </c>
      <c r="S181" s="34">
        <v>1</v>
      </c>
      <c r="T181" s="34">
        <v>1</v>
      </c>
      <c r="U181" s="34">
        <v>10</v>
      </c>
      <c r="V181" s="26">
        <v>5</v>
      </c>
      <c r="W181" s="77">
        <v>5</v>
      </c>
      <c r="X181" s="38">
        <v>-2</v>
      </c>
      <c r="Y181" s="34">
        <v>-1</v>
      </c>
      <c r="Z181" s="38">
        <v>-1</v>
      </c>
      <c r="AA181" s="131">
        <v>6</v>
      </c>
      <c r="AB181" s="136">
        <f t="shared" si="19"/>
        <v>3</v>
      </c>
      <c r="AC181" s="141">
        <f t="shared" si="19"/>
        <v>3</v>
      </c>
      <c r="AD181" s="34">
        <v>4</v>
      </c>
      <c r="AE181" s="34">
        <v>2</v>
      </c>
      <c r="AF181" s="34">
        <v>2</v>
      </c>
      <c r="AG181" s="34">
        <v>2</v>
      </c>
      <c r="AH181" s="26">
        <v>1</v>
      </c>
      <c r="AI181" s="77">
        <v>1</v>
      </c>
      <c r="AJ181" s="145">
        <v>8</v>
      </c>
      <c r="AK181" s="136">
        <f t="shared" si="21"/>
        <v>4</v>
      </c>
      <c r="AL181" s="145">
        <f t="shared" si="21"/>
        <v>4</v>
      </c>
      <c r="AM181" s="34">
        <v>3</v>
      </c>
      <c r="AN181" s="34">
        <v>1</v>
      </c>
      <c r="AO181" s="34">
        <v>2</v>
      </c>
      <c r="AP181" s="34">
        <v>5</v>
      </c>
      <c r="AQ181" s="26">
        <v>3</v>
      </c>
      <c r="AR181" s="153">
        <v>2</v>
      </c>
    </row>
    <row r="182" spans="2:44">
      <c r="B182" s="10"/>
      <c r="C182" s="17" t="s">
        <v>2</v>
      </c>
      <c r="D182" s="26">
        <v>4098</v>
      </c>
      <c r="E182" s="34">
        <v>1932</v>
      </c>
      <c r="F182" s="38">
        <v>2166</v>
      </c>
      <c r="G182" s="43">
        <v>1755</v>
      </c>
      <c r="H182" s="26">
        <v>4214</v>
      </c>
      <c r="I182" s="34">
        <v>1990</v>
      </c>
      <c r="J182" s="77">
        <v>2224</v>
      </c>
      <c r="K182" s="90">
        <v>1813</v>
      </c>
      <c r="L182" s="101">
        <v>-1</v>
      </c>
      <c r="M182" s="34">
        <v>-2</v>
      </c>
      <c r="N182" s="81">
        <v>1</v>
      </c>
      <c r="O182" s="38">
        <v>-5</v>
      </c>
      <c r="P182" s="34">
        <v>-3</v>
      </c>
      <c r="Q182" s="38">
        <v>-2</v>
      </c>
      <c r="R182" s="115">
        <v>2</v>
      </c>
      <c r="S182" s="34">
        <v>1</v>
      </c>
      <c r="T182" s="34">
        <v>1</v>
      </c>
      <c r="U182" s="34">
        <v>7</v>
      </c>
      <c r="V182" s="26">
        <v>4</v>
      </c>
      <c r="W182" s="77">
        <v>3</v>
      </c>
      <c r="X182" s="38">
        <v>4</v>
      </c>
      <c r="Y182" s="34">
        <v>1</v>
      </c>
      <c r="Z182" s="38">
        <v>3</v>
      </c>
      <c r="AA182" s="131">
        <v>11</v>
      </c>
      <c r="AB182" s="136">
        <f t="shared" si="19"/>
        <v>5</v>
      </c>
      <c r="AC182" s="141">
        <f t="shared" si="19"/>
        <v>6</v>
      </c>
      <c r="AD182" s="34">
        <v>7</v>
      </c>
      <c r="AE182" s="34">
        <v>4</v>
      </c>
      <c r="AF182" s="34">
        <v>3</v>
      </c>
      <c r="AG182" s="34">
        <v>4</v>
      </c>
      <c r="AH182" s="26">
        <v>1</v>
      </c>
      <c r="AI182" s="77">
        <v>3</v>
      </c>
      <c r="AJ182" s="145">
        <v>7</v>
      </c>
      <c r="AK182" s="136">
        <f t="shared" si="21"/>
        <v>4</v>
      </c>
      <c r="AL182" s="145">
        <f t="shared" si="21"/>
        <v>3</v>
      </c>
      <c r="AM182" s="34">
        <v>2</v>
      </c>
      <c r="AN182" s="34">
        <v>1</v>
      </c>
      <c r="AO182" s="34">
        <v>1</v>
      </c>
      <c r="AP182" s="34">
        <v>5</v>
      </c>
      <c r="AQ182" s="26">
        <v>3</v>
      </c>
      <c r="AR182" s="153">
        <v>2</v>
      </c>
    </row>
    <row r="183" spans="2:44">
      <c r="B183" s="10"/>
      <c r="C183" s="17" t="s">
        <v>20</v>
      </c>
      <c r="D183" s="26">
        <v>4087</v>
      </c>
      <c r="E183" s="34">
        <v>1929</v>
      </c>
      <c r="F183" s="38">
        <v>2158</v>
      </c>
      <c r="G183" s="43">
        <v>1754</v>
      </c>
      <c r="H183" s="26">
        <v>4205</v>
      </c>
      <c r="I183" s="34">
        <v>1988</v>
      </c>
      <c r="J183" s="77">
        <v>2217</v>
      </c>
      <c r="K183" s="90">
        <v>1813</v>
      </c>
      <c r="L183" s="101">
        <v>-11</v>
      </c>
      <c r="M183" s="34">
        <v>-3</v>
      </c>
      <c r="N183" s="81">
        <v>-8</v>
      </c>
      <c r="O183" s="38">
        <v>-5</v>
      </c>
      <c r="P183" s="34">
        <v>-2</v>
      </c>
      <c r="Q183" s="38">
        <v>-3</v>
      </c>
      <c r="R183" s="115">
        <v>2</v>
      </c>
      <c r="S183" s="34">
        <v>2</v>
      </c>
      <c r="T183" s="34">
        <v>0</v>
      </c>
      <c r="U183" s="34">
        <v>7</v>
      </c>
      <c r="V183" s="26">
        <v>4</v>
      </c>
      <c r="W183" s="77">
        <v>3</v>
      </c>
      <c r="X183" s="38">
        <v>-6</v>
      </c>
      <c r="Y183" s="34">
        <v>-1</v>
      </c>
      <c r="Z183" s="38">
        <v>-5</v>
      </c>
      <c r="AA183" s="131">
        <v>0</v>
      </c>
      <c r="AB183" s="136">
        <f t="shared" si="19"/>
        <v>0</v>
      </c>
      <c r="AC183" s="141">
        <f t="shared" si="19"/>
        <v>0</v>
      </c>
      <c r="AD183" s="34">
        <v>0</v>
      </c>
      <c r="AE183" s="34">
        <v>0</v>
      </c>
      <c r="AF183" s="34">
        <v>0</v>
      </c>
      <c r="AG183" s="34">
        <v>0</v>
      </c>
      <c r="AH183" s="26">
        <v>0</v>
      </c>
      <c r="AI183" s="77">
        <v>0</v>
      </c>
      <c r="AJ183" s="145">
        <v>6</v>
      </c>
      <c r="AK183" s="136">
        <f t="shared" si="21"/>
        <v>1</v>
      </c>
      <c r="AL183" s="145">
        <f t="shared" si="21"/>
        <v>5</v>
      </c>
      <c r="AM183" s="34">
        <v>3</v>
      </c>
      <c r="AN183" s="34">
        <v>0</v>
      </c>
      <c r="AO183" s="34">
        <v>3</v>
      </c>
      <c r="AP183" s="34">
        <v>3</v>
      </c>
      <c r="AQ183" s="26">
        <v>1</v>
      </c>
      <c r="AR183" s="153">
        <v>2</v>
      </c>
    </row>
    <row r="184" spans="2:44">
      <c r="B184" s="10"/>
      <c r="C184" s="17" t="s">
        <v>39</v>
      </c>
      <c r="D184" s="26">
        <v>4082</v>
      </c>
      <c r="E184" s="34">
        <v>1929</v>
      </c>
      <c r="F184" s="38">
        <v>2153</v>
      </c>
      <c r="G184" s="43">
        <v>1754</v>
      </c>
      <c r="H184" s="54">
        <v>4196</v>
      </c>
      <c r="I184" s="65">
        <v>1982</v>
      </c>
      <c r="J184" s="76">
        <v>2214</v>
      </c>
      <c r="K184" s="87">
        <v>1791</v>
      </c>
      <c r="L184" s="101">
        <v>-5</v>
      </c>
      <c r="M184" s="34">
        <v>0</v>
      </c>
      <c r="N184" s="81">
        <v>-5</v>
      </c>
      <c r="O184" s="38">
        <v>-5</v>
      </c>
      <c r="P184" s="34">
        <v>-2</v>
      </c>
      <c r="Q184" s="38">
        <v>-3</v>
      </c>
      <c r="R184" s="115">
        <v>2</v>
      </c>
      <c r="S184" s="34">
        <v>1</v>
      </c>
      <c r="T184" s="34">
        <v>1</v>
      </c>
      <c r="U184" s="34">
        <v>7</v>
      </c>
      <c r="V184" s="26">
        <v>3</v>
      </c>
      <c r="W184" s="77">
        <v>4</v>
      </c>
      <c r="X184" s="38">
        <v>0</v>
      </c>
      <c r="Y184" s="34">
        <v>2</v>
      </c>
      <c r="Z184" s="38">
        <v>-2</v>
      </c>
      <c r="AA184" s="131">
        <v>5</v>
      </c>
      <c r="AB184" s="136">
        <f t="shared" si="19"/>
        <v>3</v>
      </c>
      <c r="AC184" s="141">
        <f t="shared" si="19"/>
        <v>2</v>
      </c>
      <c r="AD184" s="34">
        <v>5</v>
      </c>
      <c r="AE184" s="34">
        <v>3</v>
      </c>
      <c r="AF184" s="34">
        <v>2</v>
      </c>
      <c r="AG184" s="34">
        <v>0</v>
      </c>
      <c r="AH184" s="26">
        <v>0</v>
      </c>
      <c r="AI184" s="77">
        <v>0</v>
      </c>
      <c r="AJ184" s="145">
        <v>5</v>
      </c>
      <c r="AK184" s="136">
        <f t="shared" si="21"/>
        <v>1</v>
      </c>
      <c r="AL184" s="145">
        <f t="shared" si="21"/>
        <v>4</v>
      </c>
      <c r="AM184" s="34">
        <v>1</v>
      </c>
      <c r="AN184" s="34">
        <v>0</v>
      </c>
      <c r="AO184" s="34">
        <v>1</v>
      </c>
      <c r="AP184" s="34">
        <v>4</v>
      </c>
      <c r="AQ184" s="26">
        <v>1</v>
      </c>
      <c r="AR184" s="153">
        <v>3</v>
      </c>
    </row>
    <row r="185" spans="2:44">
      <c r="B185" s="10"/>
      <c r="C185" s="17" t="s">
        <v>40</v>
      </c>
      <c r="D185" s="26">
        <v>4189</v>
      </c>
      <c r="E185" s="34">
        <v>1982</v>
      </c>
      <c r="F185" s="38">
        <v>2207</v>
      </c>
      <c r="G185" s="43">
        <v>1792</v>
      </c>
      <c r="H185" s="19"/>
      <c r="I185" s="66"/>
      <c r="J185" s="79"/>
      <c r="K185" s="93"/>
      <c r="L185" s="101">
        <v>-7</v>
      </c>
      <c r="M185" s="34">
        <v>0</v>
      </c>
      <c r="N185" s="81">
        <v>-7</v>
      </c>
      <c r="O185" s="38">
        <v>-9</v>
      </c>
      <c r="P185" s="34">
        <v>-6</v>
      </c>
      <c r="Q185" s="38">
        <v>-3</v>
      </c>
      <c r="R185" s="115">
        <v>1</v>
      </c>
      <c r="S185" s="34">
        <v>1</v>
      </c>
      <c r="T185" s="34">
        <v>1</v>
      </c>
      <c r="U185" s="34">
        <v>10</v>
      </c>
      <c r="V185" s="26">
        <v>7</v>
      </c>
      <c r="W185" s="77">
        <v>3</v>
      </c>
      <c r="X185" s="38">
        <v>2</v>
      </c>
      <c r="Y185" s="34">
        <v>6</v>
      </c>
      <c r="Z185" s="38">
        <v>-4</v>
      </c>
      <c r="AA185" s="131">
        <v>10</v>
      </c>
      <c r="AB185" s="136">
        <f t="shared" si="19"/>
        <v>9</v>
      </c>
      <c r="AC185" s="141">
        <f t="shared" si="19"/>
        <v>1</v>
      </c>
      <c r="AD185" s="34">
        <v>5</v>
      </c>
      <c r="AE185" s="34">
        <v>5</v>
      </c>
      <c r="AF185" s="34">
        <v>0</v>
      </c>
      <c r="AG185" s="34">
        <v>5</v>
      </c>
      <c r="AH185" s="26">
        <v>4</v>
      </c>
      <c r="AI185" s="77">
        <v>1</v>
      </c>
      <c r="AJ185" s="145">
        <v>8</v>
      </c>
      <c r="AK185" s="136">
        <f t="shared" si="21"/>
        <v>3</v>
      </c>
      <c r="AL185" s="145">
        <f t="shared" si="21"/>
        <v>5</v>
      </c>
      <c r="AM185" s="34">
        <v>3</v>
      </c>
      <c r="AN185" s="34">
        <v>1</v>
      </c>
      <c r="AO185" s="34">
        <v>2</v>
      </c>
      <c r="AP185" s="34">
        <v>5</v>
      </c>
      <c r="AQ185" s="26">
        <v>2</v>
      </c>
      <c r="AR185" s="153">
        <v>3</v>
      </c>
    </row>
    <row r="186" spans="2:44" ht="19.5">
      <c r="B186" s="11"/>
      <c r="C186" s="18" t="s">
        <v>31</v>
      </c>
      <c r="D186" s="27">
        <v>4185</v>
      </c>
      <c r="E186" s="35">
        <v>1985</v>
      </c>
      <c r="F186" s="27">
        <v>2200</v>
      </c>
      <c r="G186" s="44">
        <v>1791</v>
      </c>
      <c r="H186" s="55"/>
      <c r="I186" s="67"/>
      <c r="J186" s="80"/>
      <c r="K186" s="94"/>
      <c r="L186" s="102">
        <v>-4</v>
      </c>
      <c r="M186" s="35">
        <v>3</v>
      </c>
      <c r="N186" s="82">
        <v>-7</v>
      </c>
      <c r="O186" s="27">
        <v>-6</v>
      </c>
      <c r="P186" s="35">
        <v>-5</v>
      </c>
      <c r="Q186" s="27">
        <v>-1</v>
      </c>
      <c r="R186" s="116">
        <v>1</v>
      </c>
      <c r="S186" s="35">
        <v>0</v>
      </c>
      <c r="T186" s="35">
        <v>1</v>
      </c>
      <c r="U186" s="35">
        <v>7</v>
      </c>
      <c r="V186" s="27">
        <v>5</v>
      </c>
      <c r="W186" s="78">
        <v>2</v>
      </c>
      <c r="X186" s="27">
        <v>2</v>
      </c>
      <c r="Y186" s="35">
        <v>8</v>
      </c>
      <c r="Z186" s="27">
        <v>-6</v>
      </c>
      <c r="AA186" s="132">
        <v>13</v>
      </c>
      <c r="AB186" s="137">
        <f t="shared" si="19"/>
        <v>11</v>
      </c>
      <c r="AC186" s="142">
        <f t="shared" si="19"/>
        <v>2</v>
      </c>
      <c r="AD186" s="35">
        <v>9</v>
      </c>
      <c r="AE186" s="35">
        <v>8</v>
      </c>
      <c r="AF186" s="35">
        <v>1</v>
      </c>
      <c r="AG186" s="35">
        <v>4</v>
      </c>
      <c r="AH186" s="27">
        <v>3</v>
      </c>
      <c r="AI186" s="78">
        <v>1</v>
      </c>
      <c r="AJ186" s="142">
        <v>11</v>
      </c>
      <c r="AK186" s="137">
        <f t="shared" si="21"/>
        <v>3</v>
      </c>
      <c r="AL186" s="142">
        <f t="shared" si="21"/>
        <v>8</v>
      </c>
      <c r="AM186" s="35">
        <v>7</v>
      </c>
      <c r="AN186" s="35">
        <v>1</v>
      </c>
      <c r="AO186" s="35">
        <v>6</v>
      </c>
      <c r="AP186" s="35">
        <v>4</v>
      </c>
      <c r="AQ186" s="27">
        <v>2</v>
      </c>
      <c r="AR186" s="154">
        <v>2</v>
      </c>
    </row>
    <row r="187" spans="2:44">
      <c r="B187" s="10" t="s">
        <v>94</v>
      </c>
      <c r="C187" s="17" t="s">
        <v>33</v>
      </c>
      <c r="D187" s="26">
        <v>4175</v>
      </c>
      <c r="E187" s="34">
        <v>1980</v>
      </c>
      <c r="F187" s="38">
        <v>2195</v>
      </c>
      <c r="G187" s="43">
        <v>1784</v>
      </c>
      <c r="H187" s="19"/>
      <c r="I187" s="66"/>
      <c r="J187" s="79"/>
      <c r="K187" s="93"/>
      <c r="L187" s="101">
        <v>-10</v>
      </c>
      <c r="M187" s="34">
        <v>-5</v>
      </c>
      <c r="N187" s="81">
        <v>-5</v>
      </c>
      <c r="O187" s="38">
        <v>-8</v>
      </c>
      <c r="P187" s="34">
        <v>-3</v>
      </c>
      <c r="Q187" s="38">
        <v>-5</v>
      </c>
      <c r="R187" s="115">
        <v>0</v>
      </c>
      <c r="S187" s="34">
        <v>0</v>
      </c>
      <c r="T187" s="34">
        <v>0</v>
      </c>
      <c r="U187" s="34">
        <v>8</v>
      </c>
      <c r="V187" s="26">
        <v>3</v>
      </c>
      <c r="W187" s="77">
        <v>5</v>
      </c>
      <c r="X187" s="38">
        <v>-2</v>
      </c>
      <c r="Y187" s="34">
        <v>-2</v>
      </c>
      <c r="Z187" s="38">
        <v>0</v>
      </c>
      <c r="AA187" s="131">
        <v>3</v>
      </c>
      <c r="AB187" s="136">
        <f t="shared" si="19"/>
        <v>2</v>
      </c>
      <c r="AC187" s="141">
        <f t="shared" si="19"/>
        <v>1</v>
      </c>
      <c r="AD187" s="34">
        <v>2</v>
      </c>
      <c r="AE187" s="34">
        <v>1</v>
      </c>
      <c r="AF187" s="34">
        <v>1</v>
      </c>
      <c r="AG187" s="34">
        <v>1</v>
      </c>
      <c r="AH187" s="26">
        <v>1</v>
      </c>
      <c r="AI187" s="77">
        <v>0</v>
      </c>
      <c r="AJ187" s="145">
        <v>5</v>
      </c>
      <c r="AK187" s="136">
        <f t="shared" si="21"/>
        <v>4</v>
      </c>
      <c r="AL187" s="145">
        <f t="shared" si="21"/>
        <v>1</v>
      </c>
      <c r="AM187" s="34">
        <v>3</v>
      </c>
      <c r="AN187" s="34">
        <v>3</v>
      </c>
      <c r="AO187" s="34">
        <v>0</v>
      </c>
      <c r="AP187" s="34">
        <v>2</v>
      </c>
      <c r="AQ187" s="26">
        <v>1</v>
      </c>
      <c r="AR187" s="153">
        <v>1</v>
      </c>
    </row>
    <row r="188" spans="2:44">
      <c r="B188" s="10"/>
      <c r="C188" s="17" t="s">
        <v>35</v>
      </c>
      <c r="D188" s="26">
        <v>4159</v>
      </c>
      <c r="E188" s="34">
        <v>1969</v>
      </c>
      <c r="F188" s="38">
        <v>2190</v>
      </c>
      <c r="G188" s="43">
        <v>1779</v>
      </c>
      <c r="H188" s="19"/>
      <c r="I188" s="66"/>
      <c r="J188" s="79"/>
      <c r="K188" s="93"/>
      <c r="L188" s="101">
        <v>-16</v>
      </c>
      <c r="M188" s="34">
        <v>-11</v>
      </c>
      <c r="N188" s="81">
        <v>-5</v>
      </c>
      <c r="O188" s="38">
        <v>-11</v>
      </c>
      <c r="P188" s="34">
        <v>-8</v>
      </c>
      <c r="Q188" s="38">
        <v>-3</v>
      </c>
      <c r="R188" s="115">
        <v>2</v>
      </c>
      <c r="S188" s="34">
        <v>2</v>
      </c>
      <c r="T188" s="34">
        <v>0</v>
      </c>
      <c r="U188" s="34">
        <v>13</v>
      </c>
      <c r="V188" s="26">
        <v>10</v>
      </c>
      <c r="W188" s="77">
        <v>3</v>
      </c>
      <c r="X188" s="38">
        <v>-5</v>
      </c>
      <c r="Y188" s="34">
        <v>-3</v>
      </c>
      <c r="Z188" s="38">
        <v>-2</v>
      </c>
      <c r="AA188" s="131">
        <v>1</v>
      </c>
      <c r="AB188" s="136">
        <f t="shared" si="19"/>
        <v>0</v>
      </c>
      <c r="AC188" s="141">
        <f t="shared" si="19"/>
        <v>1</v>
      </c>
      <c r="AD188" s="34">
        <v>1</v>
      </c>
      <c r="AE188" s="34">
        <v>0</v>
      </c>
      <c r="AF188" s="34">
        <v>1</v>
      </c>
      <c r="AG188" s="34">
        <v>0</v>
      </c>
      <c r="AH188" s="26">
        <v>0</v>
      </c>
      <c r="AI188" s="77">
        <v>0</v>
      </c>
      <c r="AJ188" s="145">
        <v>6</v>
      </c>
      <c r="AK188" s="136">
        <f t="shared" si="21"/>
        <v>3</v>
      </c>
      <c r="AL188" s="145">
        <f t="shared" si="21"/>
        <v>3</v>
      </c>
      <c r="AM188" s="34">
        <v>4</v>
      </c>
      <c r="AN188" s="34">
        <v>3</v>
      </c>
      <c r="AO188" s="34">
        <v>1</v>
      </c>
      <c r="AP188" s="34">
        <v>2</v>
      </c>
      <c r="AQ188" s="26">
        <v>0</v>
      </c>
      <c r="AR188" s="153">
        <v>2</v>
      </c>
    </row>
    <row r="189" spans="2:44">
      <c r="B189" s="10"/>
      <c r="C189" s="17" t="s">
        <v>1</v>
      </c>
      <c r="D189" s="26">
        <v>4147</v>
      </c>
      <c r="E189" s="34">
        <v>1967</v>
      </c>
      <c r="F189" s="38">
        <v>2180</v>
      </c>
      <c r="G189" s="43">
        <v>1775</v>
      </c>
      <c r="H189" s="19"/>
      <c r="I189" s="66"/>
      <c r="J189" s="79"/>
      <c r="K189" s="93"/>
      <c r="L189" s="101">
        <v>-12</v>
      </c>
      <c r="M189" s="34">
        <v>-2</v>
      </c>
      <c r="N189" s="81">
        <v>-10</v>
      </c>
      <c r="O189" s="38">
        <v>-8</v>
      </c>
      <c r="P189" s="34">
        <v>0</v>
      </c>
      <c r="Q189" s="38">
        <v>-8</v>
      </c>
      <c r="R189" s="115">
        <v>1</v>
      </c>
      <c r="S189" s="34">
        <v>1</v>
      </c>
      <c r="T189" s="34">
        <v>0</v>
      </c>
      <c r="U189" s="34">
        <v>9</v>
      </c>
      <c r="V189" s="26">
        <v>1</v>
      </c>
      <c r="W189" s="77">
        <v>8</v>
      </c>
      <c r="X189" s="38">
        <v>-4</v>
      </c>
      <c r="Y189" s="34">
        <v>-2</v>
      </c>
      <c r="Z189" s="38">
        <v>-2</v>
      </c>
      <c r="AA189" s="131">
        <v>2</v>
      </c>
      <c r="AB189" s="136">
        <f t="shared" si="19"/>
        <v>1</v>
      </c>
      <c r="AC189" s="141">
        <f t="shared" si="19"/>
        <v>1</v>
      </c>
      <c r="AD189" s="34">
        <v>1</v>
      </c>
      <c r="AE189" s="34">
        <v>0</v>
      </c>
      <c r="AF189" s="34">
        <v>1</v>
      </c>
      <c r="AG189" s="34">
        <v>1</v>
      </c>
      <c r="AH189" s="26">
        <v>1</v>
      </c>
      <c r="AI189" s="77">
        <v>0</v>
      </c>
      <c r="AJ189" s="145">
        <v>6</v>
      </c>
      <c r="AK189" s="136">
        <f t="shared" si="21"/>
        <v>3</v>
      </c>
      <c r="AL189" s="145">
        <f t="shared" si="21"/>
        <v>3</v>
      </c>
      <c r="AM189" s="34">
        <v>3</v>
      </c>
      <c r="AN189" s="34">
        <v>1</v>
      </c>
      <c r="AO189" s="34">
        <v>2</v>
      </c>
      <c r="AP189" s="34">
        <v>3</v>
      </c>
      <c r="AQ189" s="26">
        <v>2</v>
      </c>
      <c r="AR189" s="153">
        <v>1</v>
      </c>
    </row>
    <row r="190" spans="2:44">
      <c r="B190" s="10"/>
      <c r="C190" s="17" t="s">
        <v>36</v>
      </c>
      <c r="D190" s="26">
        <v>4137</v>
      </c>
      <c r="E190" s="34">
        <v>1964</v>
      </c>
      <c r="F190" s="38">
        <v>2173</v>
      </c>
      <c r="G190" s="43">
        <v>1779</v>
      </c>
      <c r="H190" s="19"/>
      <c r="I190" s="66"/>
      <c r="J190" s="79"/>
      <c r="K190" s="93"/>
      <c r="L190" s="101">
        <v>-10</v>
      </c>
      <c r="M190" s="34">
        <v>-3</v>
      </c>
      <c r="N190" s="81">
        <v>-7</v>
      </c>
      <c r="O190" s="38">
        <v>-9</v>
      </c>
      <c r="P190" s="34">
        <v>-4</v>
      </c>
      <c r="Q190" s="38">
        <v>-5</v>
      </c>
      <c r="R190" s="115">
        <v>1</v>
      </c>
      <c r="S190" s="34">
        <v>0</v>
      </c>
      <c r="T190" s="34">
        <v>1</v>
      </c>
      <c r="U190" s="34">
        <v>10</v>
      </c>
      <c r="V190" s="26">
        <v>4</v>
      </c>
      <c r="W190" s="77">
        <v>6</v>
      </c>
      <c r="X190" s="38">
        <v>-1</v>
      </c>
      <c r="Y190" s="34">
        <v>1</v>
      </c>
      <c r="Z190" s="38">
        <v>-2</v>
      </c>
      <c r="AA190" s="131">
        <v>21</v>
      </c>
      <c r="AB190" s="136">
        <f t="shared" si="19"/>
        <v>10</v>
      </c>
      <c r="AC190" s="141">
        <f t="shared" si="19"/>
        <v>11</v>
      </c>
      <c r="AD190" s="34">
        <v>7</v>
      </c>
      <c r="AE190" s="34">
        <v>4</v>
      </c>
      <c r="AF190" s="34">
        <v>3</v>
      </c>
      <c r="AG190" s="34">
        <v>14</v>
      </c>
      <c r="AH190" s="26">
        <v>6</v>
      </c>
      <c r="AI190" s="77">
        <v>8</v>
      </c>
      <c r="AJ190" s="145">
        <v>22</v>
      </c>
      <c r="AK190" s="136">
        <f t="shared" si="21"/>
        <v>9</v>
      </c>
      <c r="AL190" s="145">
        <f t="shared" si="21"/>
        <v>13</v>
      </c>
      <c r="AM190" s="34">
        <v>14</v>
      </c>
      <c r="AN190" s="34">
        <v>4</v>
      </c>
      <c r="AO190" s="34">
        <v>10</v>
      </c>
      <c r="AP190" s="34">
        <v>8</v>
      </c>
      <c r="AQ190" s="26">
        <v>5</v>
      </c>
      <c r="AR190" s="153">
        <v>3</v>
      </c>
    </row>
    <row r="191" spans="2:44">
      <c r="B191" s="10"/>
      <c r="C191" s="17" t="s">
        <v>37</v>
      </c>
      <c r="D191" s="26">
        <v>4142</v>
      </c>
      <c r="E191" s="34">
        <v>1976</v>
      </c>
      <c r="F191" s="38">
        <v>2166</v>
      </c>
      <c r="G191" s="43">
        <v>1790</v>
      </c>
      <c r="H191" s="19"/>
      <c r="I191" s="66"/>
      <c r="J191" s="79"/>
      <c r="K191" s="93"/>
      <c r="L191" s="101">
        <v>5</v>
      </c>
      <c r="M191" s="34">
        <v>12</v>
      </c>
      <c r="N191" s="81">
        <v>-7</v>
      </c>
      <c r="O191" s="38">
        <v>-10</v>
      </c>
      <c r="P191" s="34">
        <v>-2</v>
      </c>
      <c r="Q191" s="38">
        <v>-8</v>
      </c>
      <c r="R191" s="115">
        <v>0</v>
      </c>
      <c r="S191" s="34">
        <v>0</v>
      </c>
      <c r="T191" s="34">
        <v>0</v>
      </c>
      <c r="U191" s="34">
        <v>10</v>
      </c>
      <c r="V191" s="26">
        <v>2</v>
      </c>
      <c r="W191" s="77">
        <v>8</v>
      </c>
      <c r="X191" s="38">
        <v>15</v>
      </c>
      <c r="Y191" s="34">
        <v>14</v>
      </c>
      <c r="Z191" s="38">
        <v>1</v>
      </c>
      <c r="AA191" s="131">
        <v>26</v>
      </c>
      <c r="AB191" s="136">
        <f t="shared" si="19"/>
        <v>20</v>
      </c>
      <c r="AC191" s="141">
        <f t="shared" si="19"/>
        <v>6</v>
      </c>
      <c r="AD191" s="34">
        <v>10</v>
      </c>
      <c r="AE191" s="34">
        <v>7</v>
      </c>
      <c r="AF191" s="34">
        <v>3</v>
      </c>
      <c r="AG191" s="34">
        <v>16</v>
      </c>
      <c r="AH191" s="26">
        <v>13</v>
      </c>
      <c r="AI191" s="77">
        <v>3</v>
      </c>
      <c r="AJ191" s="145">
        <v>11</v>
      </c>
      <c r="AK191" s="136">
        <f t="shared" si="21"/>
        <v>6</v>
      </c>
      <c r="AL191" s="145">
        <f t="shared" si="21"/>
        <v>5</v>
      </c>
      <c r="AM191" s="34">
        <v>5</v>
      </c>
      <c r="AN191" s="34">
        <v>3</v>
      </c>
      <c r="AO191" s="34">
        <v>2</v>
      </c>
      <c r="AP191" s="34">
        <v>6</v>
      </c>
      <c r="AQ191" s="26">
        <v>3</v>
      </c>
      <c r="AR191" s="153">
        <v>3</v>
      </c>
    </row>
    <row r="192" spans="2:44">
      <c r="B192" s="10"/>
      <c r="C192" s="17" t="s">
        <v>38</v>
      </c>
      <c r="D192" s="26">
        <v>4139</v>
      </c>
      <c r="E192" s="34">
        <v>1971</v>
      </c>
      <c r="F192" s="38">
        <v>2168</v>
      </c>
      <c r="G192" s="43">
        <v>1785</v>
      </c>
      <c r="H192" s="19"/>
      <c r="I192" s="66"/>
      <c r="J192" s="79"/>
      <c r="K192" s="93"/>
      <c r="L192" s="101">
        <v>-3</v>
      </c>
      <c r="M192" s="34">
        <v>-5</v>
      </c>
      <c r="N192" s="81">
        <v>2</v>
      </c>
      <c r="O192" s="38">
        <v>-7</v>
      </c>
      <c r="P192" s="34">
        <v>-5</v>
      </c>
      <c r="Q192" s="38">
        <v>-2</v>
      </c>
      <c r="R192" s="115">
        <v>2</v>
      </c>
      <c r="S192" s="34">
        <v>0</v>
      </c>
      <c r="T192" s="34">
        <v>2</v>
      </c>
      <c r="U192" s="34">
        <v>9</v>
      </c>
      <c r="V192" s="26">
        <v>5</v>
      </c>
      <c r="W192" s="77">
        <v>4</v>
      </c>
      <c r="X192" s="38">
        <v>4</v>
      </c>
      <c r="Y192" s="34">
        <v>0</v>
      </c>
      <c r="Z192" s="38">
        <v>4</v>
      </c>
      <c r="AA192" s="131">
        <v>7</v>
      </c>
      <c r="AB192" s="136">
        <f t="shared" si="19"/>
        <v>2</v>
      </c>
      <c r="AC192" s="141">
        <f t="shared" si="19"/>
        <v>5</v>
      </c>
      <c r="AD192" s="34">
        <v>5</v>
      </c>
      <c r="AE192" s="34">
        <v>1</v>
      </c>
      <c r="AF192" s="34">
        <v>4</v>
      </c>
      <c r="AG192" s="34">
        <v>2</v>
      </c>
      <c r="AH192" s="26">
        <v>1</v>
      </c>
      <c r="AI192" s="77">
        <v>1</v>
      </c>
      <c r="AJ192" s="145">
        <v>3</v>
      </c>
      <c r="AK192" s="136">
        <f t="shared" si="21"/>
        <v>2</v>
      </c>
      <c r="AL192" s="145">
        <f t="shared" si="21"/>
        <v>1</v>
      </c>
      <c r="AM192" s="34">
        <v>0</v>
      </c>
      <c r="AN192" s="34">
        <v>0</v>
      </c>
      <c r="AO192" s="34">
        <v>0</v>
      </c>
      <c r="AP192" s="34">
        <v>3</v>
      </c>
      <c r="AQ192" s="26">
        <v>2</v>
      </c>
      <c r="AR192" s="153">
        <v>1</v>
      </c>
    </row>
    <row r="193" spans="2:44">
      <c r="B193" s="10"/>
      <c r="C193" s="17" t="s">
        <v>3</v>
      </c>
      <c r="D193" s="26">
        <v>4122</v>
      </c>
      <c r="E193" s="34">
        <v>1966</v>
      </c>
      <c r="F193" s="38">
        <v>2156</v>
      </c>
      <c r="G193" s="43">
        <v>1774</v>
      </c>
      <c r="H193" s="19"/>
      <c r="I193" s="66"/>
      <c r="J193" s="79"/>
      <c r="K193" s="93"/>
      <c r="L193" s="101">
        <v>-17</v>
      </c>
      <c r="M193" s="34">
        <v>-5</v>
      </c>
      <c r="N193" s="81">
        <v>-12</v>
      </c>
      <c r="O193" s="38">
        <v>-9</v>
      </c>
      <c r="P193" s="34">
        <v>-2</v>
      </c>
      <c r="Q193" s="38">
        <v>-7</v>
      </c>
      <c r="R193" s="115">
        <v>1</v>
      </c>
      <c r="S193" s="34">
        <v>1</v>
      </c>
      <c r="T193" s="34">
        <v>0</v>
      </c>
      <c r="U193" s="34">
        <v>10</v>
      </c>
      <c r="V193" s="26">
        <v>3</v>
      </c>
      <c r="W193" s="77">
        <v>7</v>
      </c>
      <c r="X193" s="38">
        <v>-8</v>
      </c>
      <c r="Y193" s="34">
        <v>-3</v>
      </c>
      <c r="Z193" s="38">
        <v>-5</v>
      </c>
      <c r="AA193" s="131">
        <v>3</v>
      </c>
      <c r="AB193" s="136">
        <f t="shared" si="19"/>
        <v>1</v>
      </c>
      <c r="AC193" s="141">
        <f t="shared" si="19"/>
        <v>2</v>
      </c>
      <c r="AD193" s="34">
        <v>2</v>
      </c>
      <c r="AE193" s="34">
        <v>1</v>
      </c>
      <c r="AF193" s="34">
        <v>1</v>
      </c>
      <c r="AG193" s="34">
        <v>1</v>
      </c>
      <c r="AH193" s="26">
        <v>0</v>
      </c>
      <c r="AI193" s="77">
        <v>1</v>
      </c>
      <c r="AJ193" s="145">
        <v>11</v>
      </c>
      <c r="AK193" s="136">
        <f t="shared" si="21"/>
        <v>4</v>
      </c>
      <c r="AL193" s="145">
        <f t="shared" si="21"/>
        <v>7</v>
      </c>
      <c r="AM193" s="34">
        <v>4</v>
      </c>
      <c r="AN193" s="34">
        <v>1</v>
      </c>
      <c r="AO193" s="34">
        <v>3</v>
      </c>
      <c r="AP193" s="34">
        <v>7</v>
      </c>
      <c r="AQ193" s="26">
        <v>3</v>
      </c>
      <c r="AR193" s="153">
        <v>4</v>
      </c>
    </row>
    <row r="194" spans="2:44">
      <c r="B194" s="10"/>
      <c r="C194" s="17" t="s">
        <v>2</v>
      </c>
      <c r="D194" s="26">
        <v>4111</v>
      </c>
      <c r="E194" s="34">
        <v>1957</v>
      </c>
      <c r="F194" s="38">
        <v>2154</v>
      </c>
      <c r="G194" s="43">
        <v>1768</v>
      </c>
      <c r="H194" s="19"/>
      <c r="I194" s="66"/>
      <c r="J194" s="79"/>
      <c r="K194" s="93"/>
      <c r="L194" s="101">
        <v>-11</v>
      </c>
      <c r="M194" s="34">
        <v>-9</v>
      </c>
      <c r="N194" s="81">
        <v>-2</v>
      </c>
      <c r="O194" s="38">
        <v>-11</v>
      </c>
      <c r="P194" s="34">
        <v>-6</v>
      </c>
      <c r="Q194" s="38">
        <v>-5</v>
      </c>
      <c r="R194" s="115">
        <v>1</v>
      </c>
      <c r="S194" s="34">
        <v>0</v>
      </c>
      <c r="T194" s="34">
        <v>1</v>
      </c>
      <c r="U194" s="34">
        <v>12</v>
      </c>
      <c r="V194" s="26">
        <v>6</v>
      </c>
      <c r="W194" s="77">
        <v>6</v>
      </c>
      <c r="X194" s="38">
        <v>0</v>
      </c>
      <c r="Y194" s="34">
        <v>-3</v>
      </c>
      <c r="Z194" s="38">
        <v>3</v>
      </c>
      <c r="AA194" s="131">
        <v>6</v>
      </c>
      <c r="AB194" s="136">
        <f t="shared" si="19"/>
        <v>2</v>
      </c>
      <c r="AC194" s="141">
        <f t="shared" si="19"/>
        <v>4</v>
      </c>
      <c r="AD194" s="34">
        <v>2</v>
      </c>
      <c r="AE194" s="34">
        <v>2</v>
      </c>
      <c r="AF194" s="34">
        <v>0</v>
      </c>
      <c r="AG194" s="34">
        <v>4</v>
      </c>
      <c r="AH194" s="26">
        <v>0</v>
      </c>
      <c r="AI194" s="77">
        <v>4</v>
      </c>
      <c r="AJ194" s="145">
        <v>6</v>
      </c>
      <c r="AK194" s="136">
        <f t="shared" si="21"/>
        <v>5</v>
      </c>
      <c r="AL194" s="145">
        <f t="shared" si="21"/>
        <v>1</v>
      </c>
      <c r="AM194" s="34">
        <v>2</v>
      </c>
      <c r="AN194" s="34">
        <v>2</v>
      </c>
      <c r="AO194" s="34">
        <v>0</v>
      </c>
      <c r="AP194" s="34">
        <v>4</v>
      </c>
      <c r="AQ194" s="26">
        <v>3</v>
      </c>
      <c r="AR194" s="153">
        <v>1</v>
      </c>
    </row>
    <row r="195" spans="2:44">
      <c r="B195" s="10"/>
      <c r="C195" s="17" t="s">
        <v>20</v>
      </c>
      <c r="D195" s="26">
        <v>4096</v>
      </c>
      <c r="E195" s="34">
        <v>1948</v>
      </c>
      <c r="F195" s="38">
        <v>2148</v>
      </c>
      <c r="G195" s="43">
        <v>1765</v>
      </c>
      <c r="H195" s="19"/>
      <c r="I195" s="66"/>
      <c r="J195" s="79"/>
      <c r="K195" s="93"/>
      <c r="L195" s="101">
        <v>-15</v>
      </c>
      <c r="M195" s="34">
        <v>-9</v>
      </c>
      <c r="N195" s="81">
        <v>-6</v>
      </c>
      <c r="O195" s="38">
        <v>-8</v>
      </c>
      <c r="P195" s="34">
        <v>-5</v>
      </c>
      <c r="Q195" s="38">
        <v>-3</v>
      </c>
      <c r="R195" s="115">
        <v>1</v>
      </c>
      <c r="S195" s="34">
        <v>0</v>
      </c>
      <c r="T195" s="34">
        <v>1</v>
      </c>
      <c r="U195" s="34">
        <v>9</v>
      </c>
      <c r="V195" s="26">
        <v>5</v>
      </c>
      <c r="W195" s="77">
        <v>4</v>
      </c>
      <c r="X195" s="38">
        <v>-7</v>
      </c>
      <c r="Y195" s="34">
        <v>-4</v>
      </c>
      <c r="Z195" s="38">
        <v>-3</v>
      </c>
      <c r="AA195" s="131">
        <v>5</v>
      </c>
      <c r="AB195" s="136">
        <f t="shared" si="19"/>
        <v>3</v>
      </c>
      <c r="AC195" s="141">
        <f t="shared" si="19"/>
        <v>2</v>
      </c>
      <c r="AD195" s="34">
        <v>4</v>
      </c>
      <c r="AE195" s="34">
        <v>2</v>
      </c>
      <c r="AF195" s="34">
        <v>2</v>
      </c>
      <c r="AG195" s="34">
        <v>1</v>
      </c>
      <c r="AH195" s="26">
        <v>1</v>
      </c>
      <c r="AI195" s="77">
        <v>0</v>
      </c>
      <c r="AJ195" s="145">
        <v>12</v>
      </c>
      <c r="AK195" s="136">
        <f t="shared" si="21"/>
        <v>7</v>
      </c>
      <c r="AL195" s="145">
        <f t="shared" si="21"/>
        <v>5</v>
      </c>
      <c r="AM195" s="34">
        <v>3</v>
      </c>
      <c r="AN195" s="34">
        <v>1</v>
      </c>
      <c r="AO195" s="34">
        <v>2</v>
      </c>
      <c r="AP195" s="34">
        <v>9</v>
      </c>
      <c r="AQ195" s="26">
        <v>6</v>
      </c>
      <c r="AR195" s="153">
        <v>3</v>
      </c>
    </row>
    <row r="196" spans="2:44">
      <c r="B196" s="10"/>
      <c r="C196" s="17" t="s">
        <v>39</v>
      </c>
      <c r="D196" s="26">
        <v>4090</v>
      </c>
      <c r="E196" s="34">
        <v>1944</v>
      </c>
      <c r="F196" s="38">
        <v>2146</v>
      </c>
      <c r="G196" s="43">
        <v>1764</v>
      </c>
      <c r="H196" s="19"/>
      <c r="I196" s="66"/>
      <c r="J196" s="79"/>
      <c r="K196" s="93"/>
      <c r="L196" s="101">
        <v>-6</v>
      </c>
      <c r="M196" s="34">
        <v>-4</v>
      </c>
      <c r="N196" s="81">
        <v>-2</v>
      </c>
      <c r="O196" s="38">
        <v>-3</v>
      </c>
      <c r="P196" s="34">
        <v>-3</v>
      </c>
      <c r="Q196" s="38">
        <v>0</v>
      </c>
      <c r="R196" s="115">
        <v>1</v>
      </c>
      <c r="S196" s="34">
        <v>0</v>
      </c>
      <c r="T196" s="34">
        <v>1</v>
      </c>
      <c r="U196" s="34">
        <v>4</v>
      </c>
      <c r="V196" s="26">
        <v>3</v>
      </c>
      <c r="W196" s="77">
        <v>1</v>
      </c>
      <c r="X196" s="38">
        <v>-3</v>
      </c>
      <c r="Y196" s="34">
        <v>-1</v>
      </c>
      <c r="Z196" s="38">
        <v>-2</v>
      </c>
      <c r="AA196" s="131">
        <v>2</v>
      </c>
      <c r="AB196" s="136">
        <f t="shared" si="19"/>
        <v>1</v>
      </c>
      <c r="AC196" s="141">
        <f t="shared" si="19"/>
        <v>1</v>
      </c>
      <c r="AD196" s="34">
        <v>1</v>
      </c>
      <c r="AE196" s="34">
        <v>0</v>
      </c>
      <c r="AF196" s="34">
        <v>1</v>
      </c>
      <c r="AG196" s="34">
        <v>1</v>
      </c>
      <c r="AH196" s="26">
        <v>1</v>
      </c>
      <c r="AI196" s="77">
        <v>0</v>
      </c>
      <c r="AJ196" s="145">
        <v>5</v>
      </c>
      <c r="AK196" s="136">
        <f t="shared" si="21"/>
        <v>2</v>
      </c>
      <c r="AL196" s="145">
        <f t="shared" si="21"/>
        <v>3</v>
      </c>
      <c r="AM196" s="34">
        <v>4</v>
      </c>
      <c r="AN196" s="34">
        <v>2</v>
      </c>
      <c r="AO196" s="34">
        <v>2</v>
      </c>
      <c r="AP196" s="34">
        <v>1</v>
      </c>
      <c r="AQ196" s="26">
        <v>0</v>
      </c>
      <c r="AR196" s="153">
        <v>1</v>
      </c>
    </row>
    <row r="197" spans="2:44">
      <c r="B197" s="10"/>
      <c r="C197" s="17" t="s">
        <v>40</v>
      </c>
      <c r="D197" s="26">
        <v>4072</v>
      </c>
      <c r="E197" s="34">
        <v>1942</v>
      </c>
      <c r="F197" s="38">
        <v>2130</v>
      </c>
      <c r="G197" s="43">
        <v>1756</v>
      </c>
      <c r="H197" s="19"/>
      <c r="I197" s="66"/>
      <c r="J197" s="79"/>
      <c r="K197" s="93"/>
      <c r="L197" s="101">
        <v>-18</v>
      </c>
      <c r="M197" s="34">
        <v>-2</v>
      </c>
      <c r="N197" s="81">
        <v>-16</v>
      </c>
      <c r="O197" s="38">
        <v>-9</v>
      </c>
      <c r="P197" s="34">
        <v>-1</v>
      </c>
      <c r="Q197" s="38">
        <v>-8</v>
      </c>
      <c r="R197" s="115">
        <v>1</v>
      </c>
      <c r="S197" s="34">
        <v>1</v>
      </c>
      <c r="T197" s="34">
        <v>0</v>
      </c>
      <c r="U197" s="34">
        <v>10</v>
      </c>
      <c r="V197" s="26">
        <v>2</v>
      </c>
      <c r="W197" s="77">
        <v>8</v>
      </c>
      <c r="X197" s="38">
        <v>-9</v>
      </c>
      <c r="Y197" s="34">
        <v>-1</v>
      </c>
      <c r="Z197" s="38">
        <v>-8</v>
      </c>
      <c r="AA197" s="131">
        <v>2</v>
      </c>
      <c r="AB197" s="136">
        <f t="shared" si="19"/>
        <v>0</v>
      </c>
      <c r="AC197" s="141">
        <f t="shared" si="19"/>
        <v>2</v>
      </c>
      <c r="AD197" s="34">
        <v>0</v>
      </c>
      <c r="AE197" s="34">
        <v>0</v>
      </c>
      <c r="AF197" s="34">
        <v>0</v>
      </c>
      <c r="AG197" s="34">
        <v>2</v>
      </c>
      <c r="AH197" s="26">
        <v>0</v>
      </c>
      <c r="AI197" s="77">
        <v>2</v>
      </c>
      <c r="AJ197" s="145">
        <v>11</v>
      </c>
      <c r="AK197" s="136">
        <f t="shared" si="21"/>
        <v>1</v>
      </c>
      <c r="AL197" s="145">
        <f t="shared" si="21"/>
        <v>10</v>
      </c>
      <c r="AM197" s="34">
        <v>3</v>
      </c>
      <c r="AN197" s="34">
        <v>0</v>
      </c>
      <c r="AO197" s="34">
        <v>3</v>
      </c>
      <c r="AP197" s="34">
        <v>8</v>
      </c>
      <c r="AQ197" s="26">
        <v>1</v>
      </c>
      <c r="AR197" s="153">
        <v>7</v>
      </c>
    </row>
    <row r="198" spans="2:44" ht="19.5">
      <c r="B198" s="11"/>
      <c r="C198" s="18" t="s">
        <v>31</v>
      </c>
      <c r="D198" s="27">
        <v>4053</v>
      </c>
      <c r="E198" s="35">
        <v>1935</v>
      </c>
      <c r="F198" s="27">
        <v>2118</v>
      </c>
      <c r="G198" s="44">
        <v>1746</v>
      </c>
      <c r="H198" s="55"/>
      <c r="I198" s="67"/>
      <c r="J198" s="80"/>
      <c r="K198" s="94"/>
      <c r="L198" s="102">
        <v>-19</v>
      </c>
      <c r="M198" s="35">
        <v>-7</v>
      </c>
      <c r="N198" s="82">
        <v>-12</v>
      </c>
      <c r="O198" s="27">
        <v>-11</v>
      </c>
      <c r="P198" s="35">
        <v>-3</v>
      </c>
      <c r="Q198" s="27">
        <v>-8</v>
      </c>
      <c r="R198" s="116">
        <v>1</v>
      </c>
      <c r="S198" s="35">
        <v>1</v>
      </c>
      <c r="T198" s="35">
        <v>0</v>
      </c>
      <c r="U198" s="35">
        <v>12</v>
      </c>
      <c r="V198" s="27">
        <v>4</v>
      </c>
      <c r="W198" s="78">
        <v>8</v>
      </c>
      <c r="X198" s="27">
        <v>-8</v>
      </c>
      <c r="Y198" s="35">
        <v>-4</v>
      </c>
      <c r="Z198" s="27">
        <v>-4</v>
      </c>
      <c r="AA198" s="132">
        <v>3</v>
      </c>
      <c r="AB198" s="137">
        <f t="shared" si="19"/>
        <v>0</v>
      </c>
      <c r="AC198" s="142">
        <f t="shared" si="19"/>
        <v>3</v>
      </c>
      <c r="AD198" s="35">
        <v>2</v>
      </c>
      <c r="AE198" s="35">
        <v>0</v>
      </c>
      <c r="AF198" s="35">
        <v>2</v>
      </c>
      <c r="AG198" s="35">
        <v>1</v>
      </c>
      <c r="AH198" s="27">
        <v>0</v>
      </c>
      <c r="AI198" s="78">
        <v>1</v>
      </c>
      <c r="AJ198" s="142">
        <v>11</v>
      </c>
      <c r="AK198" s="137">
        <f t="shared" si="21"/>
        <v>4</v>
      </c>
      <c r="AL198" s="142">
        <f t="shared" si="21"/>
        <v>7</v>
      </c>
      <c r="AM198" s="35">
        <v>1</v>
      </c>
      <c r="AN198" s="35">
        <v>1</v>
      </c>
      <c r="AO198" s="35">
        <v>0</v>
      </c>
      <c r="AP198" s="35">
        <v>10</v>
      </c>
      <c r="AQ198" s="27">
        <v>3</v>
      </c>
      <c r="AR198" s="154">
        <v>7</v>
      </c>
    </row>
    <row r="199" spans="2:44">
      <c r="B199" s="10" t="s">
        <v>95</v>
      </c>
      <c r="C199" s="17" t="s">
        <v>33</v>
      </c>
      <c r="D199" s="26">
        <v>4036</v>
      </c>
      <c r="E199" s="34">
        <v>1929</v>
      </c>
      <c r="F199" s="38">
        <v>2107</v>
      </c>
      <c r="G199" s="43">
        <v>1741</v>
      </c>
      <c r="H199" s="19"/>
      <c r="I199" s="66"/>
      <c r="J199" s="79"/>
      <c r="K199" s="93"/>
      <c r="L199" s="101">
        <v>-17</v>
      </c>
      <c r="M199" s="34">
        <v>-6</v>
      </c>
      <c r="N199" s="81">
        <v>-11</v>
      </c>
      <c r="O199" s="38">
        <v>-6</v>
      </c>
      <c r="P199" s="34">
        <v>-2</v>
      </c>
      <c r="Q199" s="38">
        <v>-4</v>
      </c>
      <c r="R199" s="115">
        <v>1</v>
      </c>
      <c r="S199" s="34">
        <v>0</v>
      </c>
      <c r="T199" s="34">
        <v>1</v>
      </c>
      <c r="U199" s="34">
        <v>7</v>
      </c>
      <c r="V199" s="26">
        <v>2</v>
      </c>
      <c r="W199" s="77">
        <v>5</v>
      </c>
      <c r="X199" s="38">
        <v>-11</v>
      </c>
      <c r="Y199" s="34">
        <v>-4</v>
      </c>
      <c r="Z199" s="38">
        <v>-7</v>
      </c>
      <c r="AA199" s="131">
        <v>2</v>
      </c>
      <c r="AB199" s="136">
        <f t="shared" si="19"/>
        <v>1</v>
      </c>
      <c r="AC199" s="141">
        <f t="shared" si="19"/>
        <v>1</v>
      </c>
      <c r="AD199" s="34">
        <v>0</v>
      </c>
      <c r="AE199" s="34">
        <v>0</v>
      </c>
      <c r="AF199" s="34">
        <v>0</v>
      </c>
      <c r="AG199" s="34">
        <v>2</v>
      </c>
      <c r="AH199" s="26">
        <v>1</v>
      </c>
      <c r="AI199" s="77">
        <v>1</v>
      </c>
      <c r="AJ199" s="145">
        <v>13</v>
      </c>
      <c r="AK199" s="136">
        <f t="shared" si="21"/>
        <v>5</v>
      </c>
      <c r="AL199" s="145">
        <f t="shared" si="21"/>
        <v>8</v>
      </c>
      <c r="AM199" s="34">
        <v>4</v>
      </c>
      <c r="AN199" s="34">
        <v>1</v>
      </c>
      <c r="AO199" s="34">
        <v>3</v>
      </c>
      <c r="AP199" s="34">
        <v>9</v>
      </c>
      <c r="AQ199" s="26">
        <v>4</v>
      </c>
      <c r="AR199" s="153">
        <v>5</v>
      </c>
    </row>
    <row r="200" spans="2:44">
      <c r="B200" s="10"/>
      <c r="C200" s="17" t="s">
        <v>35</v>
      </c>
      <c r="D200" s="26">
        <v>4019</v>
      </c>
      <c r="E200" s="34">
        <v>1920</v>
      </c>
      <c r="F200" s="38">
        <v>2099</v>
      </c>
      <c r="G200" s="43">
        <v>1735</v>
      </c>
      <c r="H200" s="19"/>
      <c r="I200" s="66"/>
      <c r="J200" s="79"/>
      <c r="K200" s="93"/>
      <c r="L200" s="101">
        <v>-17</v>
      </c>
      <c r="M200" s="34">
        <v>-9</v>
      </c>
      <c r="N200" s="81">
        <v>-8</v>
      </c>
      <c r="O200" s="38">
        <v>-10</v>
      </c>
      <c r="P200" s="34">
        <v>-5</v>
      </c>
      <c r="Q200" s="38">
        <v>-5</v>
      </c>
      <c r="R200" s="115">
        <v>3</v>
      </c>
      <c r="S200" s="34">
        <v>1</v>
      </c>
      <c r="T200" s="34">
        <v>2</v>
      </c>
      <c r="U200" s="34">
        <v>13</v>
      </c>
      <c r="V200" s="26">
        <v>6</v>
      </c>
      <c r="W200" s="77">
        <v>7</v>
      </c>
      <c r="X200" s="38">
        <v>-7</v>
      </c>
      <c r="Y200" s="34">
        <v>-4</v>
      </c>
      <c r="Z200" s="38">
        <v>-3</v>
      </c>
      <c r="AA200" s="131">
        <v>2</v>
      </c>
      <c r="AB200" s="136">
        <f t="shared" si="19"/>
        <v>2</v>
      </c>
      <c r="AC200" s="141">
        <f t="shared" si="19"/>
        <v>0</v>
      </c>
      <c r="AD200" s="34">
        <v>1</v>
      </c>
      <c r="AE200" s="34">
        <v>1</v>
      </c>
      <c r="AF200" s="34">
        <v>0</v>
      </c>
      <c r="AG200" s="34">
        <v>1</v>
      </c>
      <c r="AH200" s="26">
        <v>1</v>
      </c>
      <c r="AI200" s="77">
        <v>0</v>
      </c>
      <c r="AJ200" s="145">
        <v>9</v>
      </c>
      <c r="AK200" s="136">
        <f t="shared" si="21"/>
        <v>6</v>
      </c>
      <c r="AL200" s="145">
        <f t="shared" si="21"/>
        <v>3</v>
      </c>
      <c r="AM200" s="34">
        <v>4</v>
      </c>
      <c r="AN200" s="34">
        <v>2</v>
      </c>
      <c r="AO200" s="34">
        <v>2</v>
      </c>
      <c r="AP200" s="34">
        <v>5</v>
      </c>
      <c r="AQ200" s="26">
        <v>4</v>
      </c>
      <c r="AR200" s="153">
        <v>1</v>
      </c>
    </row>
    <row r="201" spans="2:44">
      <c r="B201" s="10"/>
      <c r="C201" s="17" t="s">
        <v>1</v>
      </c>
      <c r="D201" s="26">
        <v>4007</v>
      </c>
      <c r="E201" s="34">
        <v>1915</v>
      </c>
      <c r="F201" s="38">
        <v>2092</v>
      </c>
      <c r="G201" s="43">
        <v>1732</v>
      </c>
      <c r="H201" s="19"/>
      <c r="I201" s="66"/>
      <c r="J201" s="79"/>
      <c r="K201" s="93"/>
      <c r="L201" s="101">
        <v>-12</v>
      </c>
      <c r="M201" s="34">
        <v>-5</v>
      </c>
      <c r="N201" s="81">
        <v>-7</v>
      </c>
      <c r="O201" s="38">
        <v>-8</v>
      </c>
      <c r="P201" s="34">
        <v>-4</v>
      </c>
      <c r="Q201" s="38">
        <v>-4</v>
      </c>
      <c r="R201" s="115">
        <v>1</v>
      </c>
      <c r="S201" s="34">
        <v>1</v>
      </c>
      <c r="T201" s="34">
        <v>0</v>
      </c>
      <c r="U201" s="34">
        <v>9</v>
      </c>
      <c r="V201" s="26">
        <v>5</v>
      </c>
      <c r="W201" s="77">
        <v>4</v>
      </c>
      <c r="X201" s="38">
        <v>-4</v>
      </c>
      <c r="Y201" s="34">
        <v>-1</v>
      </c>
      <c r="Z201" s="38">
        <v>-3</v>
      </c>
      <c r="AA201" s="131">
        <v>1</v>
      </c>
      <c r="AB201" s="136">
        <f t="shared" ref="AB201:AC246" si="24">AE201+AH201</f>
        <v>0</v>
      </c>
      <c r="AC201" s="141">
        <f t="shared" si="24"/>
        <v>1</v>
      </c>
      <c r="AD201" s="34">
        <v>1</v>
      </c>
      <c r="AE201" s="34">
        <v>0</v>
      </c>
      <c r="AF201" s="34">
        <v>1</v>
      </c>
      <c r="AG201" s="34">
        <v>0</v>
      </c>
      <c r="AH201" s="26">
        <v>0</v>
      </c>
      <c r="AI201" s="77">
        <v>0</v>
      </c>
      <c r="AJ201" s="145">
        <v>5</v>
      </c>
      <c r="AK201" s="136">
        <f t="shared" ref="AK201:AL246" si="25">AN201+AQ201</f>
        <v>1</v>
      </c>
      <c r="AL201" s="145">
        <f t="shared" si="25"/>
        <v>4</v>
      </c>
      <c r="AM201" s="34">
        <v>0</v>
      </c>
      <c r="AN201" s="34">
        <v>0</v>
      </c>
      <c r="AO201" s="34">
        <v>0</v>
      </c>
      <c r="AP201" s="34">
        <v>5</v>
      </c>
      <c r="AQ201" s="26">
        <v>1</v>
      </c>
      <c r="AR201" s="153">
        <v>4</v>
      </c>
    </row>
    <row r="202" spans="2:44">
      <c r="B202" s="10"/>
      <c r="C202" s="17" t="s">
        <v>36</v>
      </c>
      <c r="D202" s="26">
        <v>4000</v>
      </c>
      <c r="E202" s="34">
        <v>1906</v>
      </c>
      <c r="F202" s="38">
        <v>2094</v>
      </c>
      <c r="G202" s="43">
        <v>1726</v>
      </c>
      <c r="H202" s="19"/>
      <c r="I202" s="66"/>
      <c r="J202" s="79"/>
      <c r="K202" s="93"/>
      <c r="L202" s="101">
        <v>-7</v>
      </c>
      <c r="M202" s="34">
        <v>-9</v>
      </c>
      <c r="N202" s="81">
        <v>2</v>
      </c>
      <c r="O202" s="38">
        <v>-6</v>
      </c>
      <c r="P202" s="34">
        <v>-5</v>
      </c>
      <c r="Q202" s="38">
        <v>-1</v>
      </c>
      <c r="R202" s="115">
        <v>3</v>
      </c>
      <c r="S202" s="34">
        <v>1</v>
      </c>
      <c r="T202" s="34">
        <v>2</v>
      </c>
      <c r="U202" s="34">
        <v>9</v>
      </c>
      <c r="V202" s="26">
        <v>6</v>
      </c>
      <c r="W202" s="77">
        <v>3</v>
      </c>
      <c r="X202" s="38">
        <v>-1</v>
      </c>
      <c r="Y202" s="34">
        <v>-4</v>
      </c>
      <c r="Z202" s="38">
        <v>3</v>
      </c>
      <c r="AA202" s="131">
        <v>23</v>
      </c>
      <c r="AB202" s="136">
        <f t="shared" si="24"/>
        <v>11</v>
      </c>
      <c r="AC202" s="141">
        <f t="shared" si="24"/>
        <v>12</v>
      </c>
      <c r="AD202" s="34">
        <v>7</v>
      </c>
      <c r="AE202" s="34">
        <v>3</v>
      </c>
      <c r="AF202" s="34">
        <v>4</v>
      </c>
      <c r="AG202" s="34">
        <v>16</v>
      </c>
      <c r="AH202" s="26">
        <v>8</v>
      </c>
      <c r="AI202" s="77">
        <v>8</v>
      </c>
      <c r="AJ202" s="145">
        <v>24</v>
      </c>
      <c r="AK202" s="136">
        <f t="shared" si="25"/>
        <v>15</v>
      </c>
      <c r="AL202" s="145">
        <f t="shared" si="25"/>
        <v>9</v>
      </c>
      <c r="AM202" s="34">
        <v>14</v>
      </c>
      <c r="AN202" s="34">
        <v>7</v>
      </c>
      <c r="AO202" s="34">
        <v>7</v>
      </c>
      <c r="AP202" s="34">
        <v>10</v>
      </c>
      <c r="AQ202" s="26">
        <v>8</v>
      </c>
      <c r="AR202" s="153">
        <v>2</v>
      </c>
    </row>
    <row r="203" spans="2:44">
      <c r="B203" s="10"/>
      <c r="C203" s="17" t="s">
        <v>37</v>
      </c>
      <c r="D203" s="26">
        <v>4001</v>
      </c>
      <c r="E203" s="34">
        <v>1910</v>
      </c>
      <c r="F203" s="38">
        <v>2091</v>
      </c>
      <c r="G203" s="43">
        <v>1730</v>
      </c>
      <c r="H203" s="19"/>
      <c r="I203" s="66"/>
      <c r="J203" s="79"/>
      <c r="K203" s="93"/>
      <c r="L203" s="101">
        <v>1</v>
      </c>
      <c r="M203" s="34">
        <v>4</v>
      </c>
      <c r="N203" s="81">
        <v>-3</v>
      </c>
      <c r="O203" s="38">
        <v>-8</v>
      </c>
      <c r="P203" s="34">
        <v>-4</v>
      </c>
      <c r="Q203" s="38">
        <v>-4</v>
      </c>
      <c r="R203" s="115">
        <v>3</v>
      </c>
      <c r="S203" s="34">
        <v>0</v>
      </c>
      <c r="T203" s="34">
        <v>3</v>
      </c>
      <c r="U203" s="34">
        <v>11</v>
      </c>
      <c r="V203" s="26">
        <v>4</v>
      </c>
      <c r="W203" s="77">
        <v>7</v>
      </c>
      <c r="X203" s="38">
        <v>9</v>
      </c>
      <c r="Y203" s="34">
        <v>8</v>
      </c>
      <c r="Z203" s="38">
        <v>1</v>
      </c>
      <c r="AA203" s="131">
        <v>18</v>
      </c>
      <c r="AB203" s="136">
        <f t="shared" si="24"/>
        <v>12</v>
      </c>
      <c r="AC203" s="141">
        <f t="shared" si="24"/>
        <v>6</v>
      </c>
      <c r="AD203" s="34">
        <v>13</v>
      </c>
      <c r="AE203" s="34">
        <v>8</v>
      </c>
      <c r="AF203" s="34">
        <v>5</v>
      </c>
      <c r="AG203" s="34">
        <v>5</v>
      </c>
      <c r="AH203" s="26">
        <v>4</v>
      </c>
      <c r="AI203" s="77">
        <v>1</v>
      </c>
      <c r="AJ203" s="145">
        <v>9</v>
      </c>
      <c r="AK203" s="136">
        <f t="shared" si="25"/>
        <v>4</v>
      </c>
      <c r="AL203" s="145">
        <f t="shared" si="25"/>
        <v>5</v>
      </c>
      <c r="AM203" s="34">
        <v>3</v>
      </c>
      <c r="AN203" s="34">
        <v>2</v>
      </c>
      <c r="AO203" s="34">
        <v>1</v>
      </c>
      <c r="AP203" s="34">
        <v>6</v>
      </c>
      <c r="AQ203" s="26">
        <v>2</v>
      </c>
      <c r="AR203" s="153">
        <v>4</v>
      </c>
    </row>
    <row r="204" spans="2:44">
      <c r="B204" s="10"/>
      <c r="C204" s="17" t="s">
        <v>38</v>
      </c>
      <c r="D204" s="26">
        <v>3998</v>
      </c>
      <c r="E204" s="34">
        <v>1908</v>
      </c>
      <c r="F204" s="38">
        <v>2090</v>
      </c>
      <c r="G204" s="43">
        <v>1730</v>
      </c>
      <c r="H204" s="19"/>
      <c r="I204" s="66"/>
      <c r="J204" s="79"/>
      <c r="K204" s="93"/>
      <c r="L204" s="101">
        <v>-3</v>
      </c>
      <c r="M204" s="34">
        <v>-2</v>
      </c>
      <c r="N204" s="81">
        <v>-1</v>
      </c>
      <c r="O204" s="38">
        <v>-7</v>
      </c>
      <c r="P204" s="34">
        <v>-4</v>
      </c>
      <c r="Q204" s="38">
        <v>-3</v>
      </c>
      <c r="R204" s="115">
        <v>1</v>
      </c>
      <c r="S204" s="34">
        <v>0</v>
      </c>
      <c r="T204" s="34">
        <v>1</v>
      </c>
      <c r="U204" s="34">
        <v>8</v>
      </c>
      <c r="V204" s="26">
        <v>4</v>
      </c>
      <c r="W204" s="77">
        <v>4</v>
      </c>
      <c r="X204" s="38">
        <v>4</v>
      </c>
      <c r="Y204" s="34">
        <v>2</v>
      </c>
      <c r="Z204" s="38">
        <v>2</v>
      </c>
      <c r="AA204" s="131">
        <v>10</v>
      </c>
      <c r="AB204" s="136">
        <f t="shared" si="24"/>
        <v>5</v>
      </c>
      <c r="AC204" s="141">
        <f t="shared" si="24"/>
        <v>5</v>
      </c>
      <c r="AD204" s="34">
        <v>6</v>
      </c>
      <c r="AE204" s="34">
        <v>3</v>
      </c>
      <c r="AF204" s="34">
        <v>3</v>
      </c>
      <c r="AG204" s="34">
        <v>4</v>
      </c>
      <c r="AH204" s="26">
        <v>2</v>
      </c>
      <c r="AI204" s="77">
        <v>2</v>
      </c>
      <c r="AJ204" s="145">
        <v>6</v>
      </c>
      <c r="AK204" s="136">
        <f t="shared" si="25"/>
        <v>3</v>
      </c>
      <c r="AL204" s="145">
        <f t="shared" si="25"/>
        <v>3</v>
      </c>
      <c r="AM204" s="34">
        <v>2</v>
      </c>
      <c r="AN204" s="34">
        <v>1</v>
      </c>
      <c r="AO204" s="34">
        <v>1</v>
      </c>
      <c r="AP204" s="34">
        <v>4</v>
      </c>
      <c r="AQ204" s="26">
        <v>2</v>
      </c>
      <c r="AR204" s="153">
        <v>2</v>
      </c>
    </row>
    <row r="205" spans="2:44">
      <c r="B205" s="10"/>
      <c r="C205" s="17" t="s">
        <v>3</v>
      </c>
      <c r="D205" s="26">
        <v>3996</v>
      </c>
      <c r="E205" s="34">
        <v>1908</v>
      </c>
      <c r="F205" s="38">
        <v>2088</v>
      </c>
      <c r="G205" s="43">
        <v>1731</v>
      </c>
      <c r="H205" s="19"/>
      <c r="I205" s="66"/>
      <c r="J205" s="79"/>
      <c r="K205" s="93"/>
      <c r="L205" s="101">
        <v>-2</v>
      </c>
      <c r="M205" s="34">
        <v>0</v>
      </c>
      <c r="N205" s="81">
        <v>-2</v>
      </c>
      <c r="O205" s="38">
        <v>-6</v>
      </c>
      <c r="P205" s="34">
        <v>-3</v>
      </c>
      <c r="Q205" s="38">
        <v>-3</v>
      </c>
      <c r="R205" s="115">
        <v>0</v>
      </c>
      <c r="S205" s="34">
        <v>0</v>
      </c>
      <c r="T205" s="34">
        <v>0</v>
      </c>
      <c r="U205" s="34">
        <v>6</v>
      </c>
      <c r="V205" s="26">
        <v>3</v>
      </c>
      <c r="W205" s="77">
        <v>3</v>
      </c>
      <c r="X205" s="38">
        <v>4</v>
      </c>
      <c r="Y205" s="34">
        <v>3</v>
      </c>
      <c r="Z205" s="38">
        <v>1</v>
      </c>
      <c r="AA205" s="131">
        <v>5</v>
      </c>
      <c r="AB205" s="136">
        <f t="shared" si="24"/>
        <v>4</v>
      </c>
      <c r="AC205" s="141">
        <f t="shared" si="24"/>
        <v>1</v>
      </c>
      <c r="AD205" s="34">
        <v>2</v>
      </c>
      <c r="AE205" s="34">
        <v>1</v>
      </c>
      <c r="AF205" s="34">
        <v>1</v>
      </c>
      <c r="AG205" s="34">
        <v>3</v>
      </c>
      <c r="AH205" s="26">
        <v>3</v>
      </c>
      <c r="AI205" s="77">
        <v>0</v>
      </c>
      <c r="AJ205" s="145">
        <v>1</v>
      </c>
      <c r="AK205" s="136">
        <f t="shared" si="25"/>
        <v>1</v>
      </c>
      <c r="AL205" s="145">
        <f t="shared" si="25"/>
        <v>0</v>
      </c>
      <c r="AM205" s="34">
        <v>1</v>
      </c>
      <c r="AN205" s="34">
        <v>1</v>
      </c>
      <c r="AO205" s="34">
        <v>0</v>
      </c>
      <c r="AP205" s="34">
        <v>0</v>
      </c>
      <c r="AQ205" s="26">
        <v>0</v>
      </c>
      <c r="AR205" s="153">
        <v>0</v>
      </c>
    </row>
    <row r="206" spans="2:44">
      <c r="B206" s="10"/>
      <c r="C206" s="17" t="s">
        <v>2</v>
      </c>
      <c r="D206" s="26">
        <v>3995</v>
      </c>
      <c r="E206" s="34">
        <v>1905</v>
      </c>
      <c r="F206" s="38">
        <v>2090</v>
      </c>
      <c r="G206" s="43">
        <v>1734</v>
      </c>
      <c r="H206" s="19"/>
      <c r="I206" s="66"/>
      <c r="J206" s="79"/>
      <c r="K206" s="93"/>
      <c r="L206" s="101">
        <v>-1</v>
      </c>
      <c r="M206" s="34">
        <v>-3</v>
      </c>
      <c r="N206" s="81">
        <v>2</v>
      </c>
      <c r="O206" s="38">
        <v>-3</v>
      </c>
      <c r="P206" s="34">
        <v>-2</v>
      </c>
      <c r="Q206" s="38">
        <v>-1</v>
      </c>
      <c r="R206" s="115">
        <v>1</v>
      </c>
      <c r="S206" s="34">
        <v>1</v>
      </c>
      <c r="T206" s="34">
        <v>0</v>
      </c>
      <c r="U206" s="34">
        <v>4</v>
      </c>
      <c r="V206" s="26">
        <v>3</v>
      </c>
      <c r="W206" s="77">
        <v>1</v>
      </c>
      <c r="X206" s="38">
        <v>2</v>
      </c>
      <c r="Y206" s="34">
        <v>-1</v>
      </c>
      <c r="Z206" s="38">
        <v>3</v>
      </c>
      <c r="AA206" s="131">
        <v>4</v>
      </c>
      <c r="AB206" s="136">
        <f t="shared" si="24"/>
        <v>1</v>
      </c>
      <c r="AC206" s="141">
        <f t="shared" si="24"/>
        <v>3</v>
      </c>
      <c r="AD206" s="34">
        <v>2</v>
      </c>
      <c r="AE206" s="34">
        <v>0</v>
      </c>
      <c r="AF206" s="34">
        <v>2</v>
      </c>
      <c r="AG206" s="34">
        <v>2</v>
      </c>
      <c r="AH206" s="26">
        <v>1</v>
      </c>
      <c r="AI206" s="77">
        <v>1</v>
      </c>
      <c r="AJ206" s="145">
        <v>2</v>
      </c>
      <c r="AK206" s="136">
        <f t="shared" si="25"/>
        <v>2</v>
      </c>
      <c r="AL206" s="145">
        <f t="shared" si="25"/>
        <v>0</v>
      </c>
      <c r="AM206" s="34">
        <v>2</v>
      </c>
      <c r="AN206" s="34">
        <v>2</v>
      </c>
      <c r="AO206" s="34">
        <v>0</v>
      </c>
      <c r="AP206" s="34">
        <v>0</v>
      </c>
      <c r="AQ206" s="26">
        <v>0</v>
      </c>
      <c r="AR206" s="153">
        <v>0</v>
      </c>
    </row>
    <row r="207" spans="2:44">
      <c r="B207" s="10"/>
      <c r="C207" s="17" t="s">
        <v>20</v>
      </c>
      <c r="D207" s="26">
        <v>3986</v>
      </c>
      <c r="E207" s="34">
        <v>1899</v>
      </c>
      <c r="F207" s="38">
        <v>2087</v>
      </c>
      <c r="G207" s="43">
        <v>1731</v>
      </c>
      <c r="H207" s="19"/>
      <c r="I207" s="66"/>
      <c r="J207" s="79"/>
      <c r="K207" s="93"/>
      <c r="L207" s="101">
        <v>-9</v>
      </c>
      <c r="M207" s="34">
        <v>-6</v>
      </c>
      <c r="N207" s="81">
        <v>-3</v>
      </c>
      <c r="O207" s="38">
        <v>-6</v>
      </c>
      <c r="P207" s="34">
        <v>-4</v>
      </c>
      <c r="Q207" s="38">
        <v>-2</v>
      </c>
      <c r="R207" s="115">
        <v>1</v>
      </c>
      <c r="S207" s="34">
        <v>1</v>
      </c>
      <c r="T207" s="34">
        <v>0</v>
      </c>
      <c r="U207" s="34">
        <v>7</v>
      </c>
      <c r="V207" s="26">
        <v>5</v>
      </c>
      <c r="W207" s="77">
        <v>2</v>
      </c>
      <c r="X207" s="38">
        <v>-3</v>
      </c>
      <c r="Y207" s="34">
        <v>-2</v>
      </c>
      <c r="Z207" s="38">
        <v>-1</v>
      </c>
      <c r="AA207" s="131">
        <v>3</v>
      </c>
      <c r="AB207" s="136">
        <f t="shared" si="24"/>
        <v>2</v>
      </c>
      <c r="AC207" s="141">
        <f t="shared" si="24"/>
        <v>1</v>
      </c>
      <c r="AD207" s="34">
        <v>2</v>
      </c>
      <c r="AE207" s="34">
        <v>2</v>
      </c>
      <c r="AF207" s="34">
        <v>0</v>
      </c>
      <c r="AG207" s="34">
        <v>1</v>
      </c>
      <c r="AH207" s="26">
        <v>0</v>
      </c>
      <c r="AI207" s="77">
        <v>1</v>
      </c>
      <c r="AJ207" s="145">
        <v>6</v>
      </c>
      <c r="AK207" s="136">
        <f t="shared" si="25"/>
        <v>4</v>
      </c>
      <c r="AL207" s="145">
        <f t="shared" si="25"/>
        <v>2</v>
      </c>
      <c r="AM207" s="34">
        <v>4</v>
      </c>
      <c r="AN207" s="34">
        <v>2</v>
      </c>
      <c r="AO207" s="34">
        <v>2</v>
      </c>
      <c r="AP207" s="34">
        <v>2</v>
      </c>
      <c r="AQ207" s="26">
        <v>2</v>
      </c>
      <c r="AR207" s="153">
        <v>0</v>
      </c>
    </row>
    <row r="208" spans="2:44">
      <c r="B208" s="10"/>
      <c r="C208" s="17" t="s">
        <v>39</v>
      </c>
      <c r="D208" s="26">
        <v>3974</v>
      </c>
      <c r="E208" s="34">
        <v>1891</v>
      </c>
      <c r="F208" s="38">
        <v>2083</v>
      </c>
      <c r="G208" s="43">
        <v>1723</v>
      </c>
      <c r="H208" s="19"/>
      <c r="I208" s="66"/>
      <c r="J208" s="79"/>
      <c r="K208" s="93"/>
      <c r="L208" s="101">
        <v>-12</v>
      </c>
      <c r="M208" s="34">
        <v>-8</v>
      </c>
      <c r="N208" s="81">
        <v>-4</v>
      </c>
      <c r="O208" s="38">
        <v>-6</v>
      </c>
      <c r="P208" s="34">
        <v>-5</v>
      </c>
      <c r="Q208" s="38">
        <v>-1</v>
      </c>
      <c r="R208" s="115">
        <v>1</v>
      </c>
      <c r="S208" s="34">
        <v>0</v>
      </c>
      <c r="T208" s="34">
        <v>1</v>
      </c>
      <c r="U208" s="34">
        <v>7</v>
      </c>
      <c r="V208" s="26">
        <v>5</v>
      </c>
      <c r="W208" s="77">
        <v>2</v>
      </c>
      <c r="X208" s="38">
        <v>-6</v>
      </c>
      <c r="Y208" s="34">
        <v>-3</v>
      </c>
      <c r="Z208" s="38">
        <v>-3</v>
      </c>
      <c r="AA208" s="131">
        <v>3</v>
      </c>
      <c r="AB208" s="136">
        <f t="shared" si="24"/>
        <v>2</v>
      </c>
      <c r="AC208" s="141">
        <f t="shared" si="24"/>
        <v>1</v>
      </c>
      <c r="AD208" s="34">
        <v>3</v>
      </c>
      <c r="AE208" s="34">
        <v>2</v>
      </c>
      <c r="AF208" s="34">
        <v>1</v>
      </c>
      <c r="AG208" s="34">
        <v>0</v>
      </c>
      <c r="AH208" s="26">
        <v>0</v>
      </c>
      <c r="AI208" s="77">
        <v>0</v>
      </c>
      <c r="AJ208" s="145">
        <v>9</v>
      </c>
      <c r="AK208" s="136">
        <f t="shared" si="25"/>
        <v>5</v>
      </c>
      <c r="AL208" s="145">
        <f t="shared" si="25"/>
        <v>4</v>
      </c>
      <c r="AM208" s="34">
        <v>4</v>
      </c>
      <c r="AN208" s="34">
        <v>2</v>
      </c>
      <c r="AO208" s="34">
        <v>2</v>
      </c>
      <c r="AP208" s="34">
        <v>5</v>
      </c>
      <c r="AQ208" s="26">
        <v>3</v>
      </c>
      <c r="AR208" s="153">
        <v>2</v>
      </c>
    </row>
    <row r="209" spans="2:44">
      <c r="B209" s="10"/>
      <c r="C209" s="17" t="s">
        <v>40</v>
      </c>
      <c r="D209" s="26">
        <v>3953</v>
      </c>
      <c r="E209" s="34">
        <v>1878</v>
      </c>
      <c r="F209" s="38">
        <v>2075</v>
      </c>
      <c r="G209" s="43">
        <v>1714</v>
      </c>
      <c r="H209" s="19"/>
      <c r="I209" s="66"/>
      <c r="J209" s="79"/>
      <c r="K209" s="93"/>
      <c r="L209" s="101">
        <v>-21</v>
      </c>
      <c r="M209" s="34">
        <v>-13</v>
      </c>
      <c r="N209" s="81">
        <v>-8</v>
      </c>
      <c r="O209" s="38">
        <v>-16</v>
      </c>
      <c r="P209" s="34">
        <v>-9</v>
      </c>
      <c r="Q209" s="38">
        <v>-7</v>
      </c>
      <c r="R209" s="115">
        <v>1</v>
      </c>
      <c r="S209" s="34">
        <v>1</v>
      </c>
      <c r="T209" s="34">
        <v>0</v>
      </c>
      <c r="U209" s="34">
        <v>17</v>
      </c>
      <c r="V209" s="26">
        <v>10</v>
      </c>
      <c r="W209" s="77">
        <v>7</v>
      </c>
      <c r="X209" s="38">
        <v>-5</v>
      </c>
      <c r="Y209" s="34">
        <v>-4</v>
      </c>
      <c r="Z209" s="38">
        <v>-1</v>
      </c>
      <c r="AA209" s="131">
        <v>2</v>
      </c>
      <c r="AB209" s="136">
        <f t="shared" si="24"/>
        <v>0</v>
      </c>
      <c r="AC209" s="141">
        <f t="shared" si="24"/>
        <v>2</v>
      </c>
      <c r="AD209" s="34">
        <v>0</v>
      </c>
      <c r="AE209" s="34">
        <v>0</v>
      </c>
      <c r="AF209" s="34">
        <v>0</v>
      </c>
      <c r="AG209" s="34">
        <v>2</v>
      </c>
      <c r="AH209" s="26">
        <v>0</v>
      </c>
      <c r="AI209" s="77">
        <v>2</v>
      </c>
      <c r="AJ209" s="145">
        <v>7</v>
      </c>
      <c r="AK209" s="136">
        <f t="shared" si="25"/>
        <v>4</v>
      </c>
      <c r="AL209" s="145">
        <f t="shared" si="25"/>
        <v>3</v>
      </c>
      <c r="AM209" s="34">
        <v>4</v>
      </c>
      <c r="AN209" s="34">
        <v>3</v>
      </c>
      <c r="AO209" s="34">
        <v>1</v>
      </c>
      <c r="AP209" s="34">
        <v>3</v>
      </c>
      <c r="AQ209" s="26">
        <v>1</v>
      </c>
      <c r="AR209" s="153">
        <v>2</v>
      </c>
    </row>
    <row r="210" spans="2:44" ht="19.5">
      <c r="B210" s="11"/>
      <c r="C210" s="18" t="s">
        <v>31</v>
      </c>
      <c r="D210" s="27">
        <v>3941</v>
      </c>
      <c r="E210" s="35">
        <v>1870</v>
      </c>
      <c r="F210" s="27">
        <v>2071</v>
      </c>
      <c r="G210" s="44">
        <v>1712</v>
      </c>
      <c r="H210" s="55"/>
      <c r="I210" s="67"/>
      <c r="J210" s="80"/>
      <c r="K210" s="94"/>
      <c r="L210" s="102">
        <v>-12</v>
      </c>
      <c r="M210" s="35">
        <v>-8</v>
      </c>
      <c r="N210" s="82">
        <v>-4</v>
      </c>
      <c r="O210" s="27">
        <v>-6</v>
      </c>
      <c r="P210" s="35">
        <v>-6</v>
      </c>
      <c r="Q210" s="27">
        <v>0</v>
      </c>
      <c r="R210" s="116">
        <v>1</v>
      </c>
      <c r="S210" s="35">
        <v>0</v>
      </c>
      <c r="T210" s="35">
        <v>1</v>
      </c>
      <c r="U210" s="35">
        <v>7</v>
      </c>
      <c r="V210" s="27">
        <v>6</v>
      </c>
      <c r="W210" s="78">
        <v>1</v>
      </c>
      <c r="X210" s="27">
        <v>-6</v>
      </c>
      <c r="Y210" s="35">
        <v>-2</v>
      </c>
      <c r="Z210" s="27">
        <v>-4</v>
      </c>
      <c r="AA210" s="132">
        <v>1</v>
      </c>
      <c r="AB210" s="137">
        <f t="shared" si="24"/>
        <v>1</v>
      </c>
      <c r="AC210" s="142">
        <f t="shared" si="24"/>
        <v>0</v>
      </c>
      <c r="AD210" s="35">
        <v>0</v>
      </c>
      <c r="AE210" s="35">
        <v>0</v>
      </c>
      <c r="AF210" s="35">
        <v>0</v>
      </c>
      <c r="AG210" s="35">
        <v>1</v>
      </c>
      <c r="AH210" s="27">
        <v>1</v>
      </c>
      <c r="AI210" s="78">
        <v>0</v>
      </c>
      <c r="AJ210" s="142">
        <v>7</v>
      </c>
      <c r="AK210" s="137">
        <f t="shared" si="25"/>
        <v>3</v>
      </c>
      <c r="AL210" s="142">
        <f t="shared" si="25"/>
        <v>4</v>
      </c>
      <c r="AM210" s="35">
        <v>3</v>
      </c>
      <c r="AN210" s="35">
        <v>1</v>
      </c>
      <c r="AO210" s="35">
        <v>2</v>
      </c>
      <c r="AP210" s="35">
        <v>4</v>
      </c>
      <c r="AQ210" s="27">
        <v>2</v>
      </c>
      <c r="AR210" s="154">
        <v>2</v>
      </c>
    </row>
    <row r="211" spans="2:44">
      <c r="B211" s="10" t="s">
        <v>96</v>
      </c>
      <c r="C211" s="17" t="s">
        <v>33</v>
      </c>
      <c r="D211" s="26">
        <v>3931</v>
      </c>
      <c r="E211" s="34">
        <v>1865</v>
      </c>
      <c r="F211" s="38">
        <v>2066</v>
      </c>
      <c r="G211" s="43">
        <v>1704</v>
      </c>
      <c r="H211" s="19"/>
      <c r="I211" s="66"/>
      <c r="J211" s="79"/>
      <c r="K211" s="93"/>
      <c r="L211" s="101">
        <v>-10</v>
      </c>
      <c r="M211" s="34">
        <v>-5</v>
      </c>
      <c r="N211" s="81">
        <v>-5</v>
      </c>
      <c r="O211" s="38">
        <v>-10</v>
      </c>
      <c r="P211" s="34">
        <v>-4</v>
      </c>
      <c r="Q211" s="38">
        <v>-6</v>
      </c>
      <c r="R211" s="115">
        <v>0</v>
      </c>
      <c r="S211" s="34">
        <v>0</v>
      </c>
      <c r="T211" s="34">
        <v>0</v>
      </c>
      <c r="U211" s="34">
        <v>10</v>
      </c>
      <c r="V211" s="26">
        <v>4</v>
      </c>
      <c r="W211" s="77">
        <v>6</v>
      </c>
      <c r="X211" s="38">
        <v>0</v>
      </c>
      <c r="Y211" s="34">
        <v>-1</v>
      </c>
      <c r="Z211" s="38">
        <v>1</v>
      </c>
      <c r="AA211" s="131">
        <v>2</v>
      </c>
      <c r="AB211" s="136">
        <f t="shared" si="24"/>
        <v>0</v>
      </c>
      <c r="AC211" s="141">
        <f t="shared" si="24"/>
        <v>2</v>
      </c>
      <c r="AD211" s="34">
        <v>2</v>
      </c>
      <c r="AE211" s="34">
        <v>0</v>
      </c>
      <c r="AF211" s="34">
        <v>2</v>
      </c>
      <c r="AG211" s="34">
        <v>0</v>
      </c>
      <c r="AH211" s="26">
        <v>0</v>
      </c>
      <c r="AI211" s="77">
        <v>0</v>
      </c>
      <c r="AJ211" s="145">
        <v>2</v>
      </c>
      <c r="AK211" s="136">
        <f t="shared" si="25"/>
        <v>1</v>
      </c>
      <c r="AL211" s="145">
        <f t="shared" si="25"/>
        <v>1</v>
      </c>
      <c r="AM211" s="34">
        <v>1</v>
      </c>
      <c r="AN211" s="34">
        <v>1</v>
      </c>
      <c r="AO211" s="34">
        <v>0</v>
      </c>
      <c r="AP211" s="34">
        <v>1</v>
      </c>
      <c r="AQ211" s="26">
        <v>0</v>
      </c>
      <c r="AR211" s="153">
        <v>1</v>
      </c>
    </row>
    <row r="212" spans="2:44">
      <c r="B212" s="10"/>
      <c r="C212" s="17" t="s">
        <v>35</v>
      </c>
      <c r="D212" s="26">
        <v>3918</v>
      </c>
      <c r="E212" s="34">
        <v>1862</v>
      </c>
      <c r="F212" s="38">
        <v>2056</v>
      </c>
      <c r="G212" s="43">
        <v>1701</v>
      </c>
      <c r="H212" s="19"/>
      <c r="I212" s="66"/>
      <c r="J212" s="79"/>
      <c r="K212" s="93"/>
      <c r="L212" s="101">
        <v>-13</v>
      </c>
      <c r="M212" s="34">
        <v>-3</v>
      </c>
      <c r="N212" s="81">
        <v>-10</v>
      </c>
      <c r="O212" s="38">
        <v>-12</v>
      </c>
      <c r="P212" s="34">
        <v>-4</v>
      </c>
      <c r="Q212" s="38">
        <v>-8</v>
      </c>
      <c r="R212" s="115">
        <v>2</v>
      </c>
      <c r="S212" s="34">
        <v>1</v>
      </c>
      <c r="T212" s="34">
        <v>1</v>
      </c>
      <c r="U212" s="34">
        <v>14</v>
      </c>
      <c r="V212" s="26">
        <v>5</v>
      </c>
      <c r="W212" s="77">
        <v>9</v>
      </c>
      <c r="X212" s="38">
        <v>-1</v>
      </c>
      <c r="Y212" s="34">
        <v>1</v>
      </c>
      <c r="Z212" s="38">
        <v>-2</v>
      </c>
      <c r="AA212" s="131">
        <v>6</v>
      </c>
      <c r="AB212" s="136">
        <f t="shared" si="24"/>
        <v>5</v>
      </c>
      <c r="AC212" s="141">
        <f t="shared" si="24"/>
        <v>1</v>
      </c>
      <c r="AD212" s="34">
        <v>4</v>
      </c>
      <c r="AE212" s="34">
        <v>4</v>
      </c>
      <c r="AF212" s="34">
        <v>0</v>
      </c>
      <c r="AG212" s="34">
        <v>2</v>
      </c>
      <c r="AH212" s="26">
        <v>1</v>
      </c>
      <c r="AI212" s="77">
        <v>1</v>
      </c>
      <c r="AJ212" s="145">
        <v>7</v>
      </c>
      <c r="AK212" s="136">
        <f t="shared" si="25"/>
        <v>4</v>
      </c>
      <c r="AL212" s="145">
        <f t="shared" si="25"/>
        <v>3</v>
      </c>
      <c r="AM212" s="34">
        <v>4</v>
      </c>
      <c r="AN212" s="34">
        <v>2</v>
      </c>
      <c r="AO212" s="34">
        <v>2</v>
      </c>
      <c r="AP212" s="34">
        <v>3</v>
      </c>
      <c r="AQ212" s="26">
        <v>2</v>
      </c>
      <c r="AR212" s="153">
        <v>1</v>
      </c>
    </row>
    <row r="213" spans="2:44">
      <c r="B213" s="10"/>
      <c r="C213" s="17" t="s">
        <v>1</v>
      </c>
      <c r="D213" s="26">
        <v>3903</v>
      </c>
      <c r="E213" s="34">
        <v>1854</v>
      </c>
      <c r="F213" s="38">
        <v>2049</v>
      </c>
      <c r="G213" s="43">
        <v>1695</v>
      </c>
      <c r="H213" s="19"/>
      <c r="I213" s="66"/>
      <c r="J213" s="79"/>
      <c r="K213" s="93"/>
      <c r="L213" s="101">
        <v>-15</v>
      </c>
      <c r="M213" s="34">
        <v>-8</v>
      </c>
      <c r="N213" s="81">
        <v>-7</v>
      </c>
      <c r="O213" s="38">
        <v>-8</v>
      </c>
      <c r="P213" s="34">
        <v>-6</v>
      </c>
      <c r="Q213" s="38">
        <v>-2</v>
      </c>
      <c r="R213" s="115">
        <v>3</v>
      </c>
      <c r="S213" s="34">
        <v>1</v>
      </c>
      <c r="T213" s="34">
        <v>2</v>
      </c>
      <c r="U213" s="34">
        <v>11</v>
      </c>
      <c r="V213" s="26">
        <v>7</v>
      </c>
      <c r="W213" s="77">
        <v>4</v>
      </c>
      <c r="X213" s="38">
        <v>-7</v>
      </c>
      <c r="Y213" s="34">
        <v>-2</v>
      </c>
      <c r="Z213" s="38">
        <v>-5</v>
      </c>
      <c r="AA213" s="131">
        <v>2</v>
      </c>
      <c r="AB213" s="136">
        <f t="shared" si="24"/>
        <v>1</v>
      </c>
      <c r="AC213" s="141">
        <f t="shared" si="24"/>
        <v>1</v>
      </c>
      <c r="AD213" s="34">
        <v>0</v>
      </c>
      <c r="AE213" s="34">
        <v>0</v>
      </c>
      <c r="AF213" s="34">
        <v>0</v>
      </c>
      <c r="AG213" s="34">
        <v>2</v>
      </c>
      <c r="AH213" s="26">
        <v>1</v>
      </c>
      <c r="AI213" s="77">
        <v>1</v>
      </c>
      <c r="AJ213" s="145">
        <v>9</v>
      </c>
      <c r="AK213" s="136">
        <f t="shared" si="25"/>
        <v>3</v>
      </c>
      <c r="AL213" s="145">
        <f t="shared" si="25"/>
        <v>6</v>
      </c>
      <c r="AM213" s="34">
        <v>4</v>
      </c>
      <c r="AN213" s="34">
        <v>1</v>
      </c>
      <c r="AO213" s="34">
        <v>3</v>
      </c>
      <c r="AP213" s="34">
        <v>5</v>
      </c>
      <c r="AQ213" s="26">
        <v>2</v>
      </c>
      <c r="AR213" s="153">
        <v>3</v>
      </c>
    </row>
    <row r="214" spans="2:44">
      <c r="B214" s="10"/>
      <c r="C214" s="17" t="s">
        <v>36</v>
      </c>
      <c r="D214" s="26">
        <v>3876</v>
      </c>
      <c r="E214" s="34">
        <v>1843</v>
      </c>
      <c r="F214" s="38">
        <v>2033</v>
      </c>
      <c r="G214" s="43">
        <v>1705</v>
      </c>
      <c r="H214" s="19"/>
      <c r="I214" s="66"/>
      <c r="J214" s="79"/>
      <c r="K214" s="93"/>
      <c r="L214" s="101">
        <v>-27</v>
      </c>
      <c r="M214" s="34">
        <v>-11</v>
      </c>
      <c r="N214" s="81">
        <v>-16</v>
      </c>
      <c r="O214" s="38">
        <v>-7</v>
      </c>
      <c r="P214" s="34">
        <v>-3</v>
      </c>
      <c r="Q214" s="38">
        <v>-4</v>
      </c>
      <c r="R214" s="115">
        <v>0</v>
      </c>
      <c r="S214" s="34">
        <v>0</v>
      </c>
      <c r="T214" s="34">
        <v>0</v>
      </c>
      <c r="U214" s="34">
        <v>7</v>
      </c>
      <c r="V214" s="26">
        <v>3</v>
      </c>
      <c r="W214" s="77">
        <v>4</v>
      </c>
      <c r="X214" s="38">
        <v>-20</v>
      </c>
      <c r="Y214" s="34">
        <v>-8</v>
      </c>
      <c r="Z214" s="38">
        <v>-12</v>
      </c>
      <c r="AA214" s="131">
        <v>15</v>
      </c>
      <c r="AB214" s="136">
        <f t="shared" si="24"/>
        <v>10</v>
      </c>
      <c r="AC214" s="141">
        <f t="shared" si="24"/>
        <v>5</v>
      </c>
      <c r="AD214" s="34">
        <v>8</v>
      </c>
      <c r="AE214" s="34">
        <v>3</v>
      </c>
      <c r="AF214" s="34">
        <v>5</v>
      </c>
      <c r="AG214" s="34">
        <v>7</v>
      </c>
      <c r="AH214" s="26">
        <v>7</v>
      </c>
      <c r="AI214" s="77">
        <v>0</v>
      </c>
      <c r="AJ214" s="145">
        <v>35</v>
      </c>
      <c r="AK214" s="136">
        <f t="shared" si="25"/>
        <v>18</v>
      </c>
      <c r="AL214" s="145">
        <f t="shared" si="25"/>
        <v>17</v>
      </c>
      <c r="AM214" s="34">
        <v>16</v>
      </c>
      <c r="AN214" s="34">
        <v>7</v>
      </c>
      <c r="AO214" s="34">
        <v>9</v>
      </c>
      <c r="AP214" s="34">
        <v>19</v>
      </c>
      <c r="AQ214" s="26">
        <v>11</v>
      </c>
      <c r="AR214" s="153">
        <v>8</v>
      </c>
    </row>
    <row r="215" spans="2:44">
      <c r="B215" s="10"/>
      <c r="C215" s="17" t="s">
        <v>37</v>
      </c>
      <c r="D215" s="26">
        <v>3869</v>
      </c>
      <c r="E215" s="34">
        <v>1842</v>
      </c>
      <c r="F215" s="38">
        <v>2027</v>
      </c>
      <c r="G215" s="43">
        <v>1696</v>
      </c>
      <c r="H215" s="19"/>
      <c r="I215" s="66"/>
      <c r="J215" s="79"/>
      <c r="K215" s="93"/>
      <c r="L215" s="101">
        <v>-7</v>
      </c>
      <c r="M215" s="34">
        <v>-1</v>
      </c>
      <c r="N215" s="81">
        <v>-6</v>
      </c>
      <c r="O215" s="38">
        <v>-7</v>
      </c>
      <c r="P215" s="34">
        <v>-3</v>
      </c>
      <c r="Q215" s="38">
        <v>-4</v>
      </c>
      <c r="R215" s="115">
        <v>0</v>
      </c>
      <c r="S215" s="34">
        <v>0</v>
      </c>
      <c r="T215" s="34">
        <v>0</v>
      </c>
      <c r="U215" s="34">
        <v>7</v>
      </c>
      <c r="V215" s="26">
        <v>3</v>
      </c>
      <c r="W215" s="77">
        <v>4</v>
      </c>
      <c r="X215" s="38">
        <v>0</v>
      </c>
      <c r="Y215" s="34">
        <v>2</v>
      </c>
      <c r="Z215" s="38">
        <v>-2</v>
      </c>
      <c r="AA215" s="131">
        <v>21</v>
      </c>
      <c r="AB215" s="136">
        <f t="shared" si="24"/>
        <v>13</v>
      </c>
      <c r="AC215" s="141">
        <f t="shared" si="24"/>
        <v>8</v>
      </c>
      <c r="AD215" s="34">
        <v>7</v>
      </c>
      <c r="AE215" s="34">
        <v>4</v>
      </c>
      <c r="AF215" s="34">
        <v>3</v>
      </c>
      <c r="AG215" s="34">
        <v>14</v>
      </c>
      <c r="AH215" s="26">
        <v>9</v>
      </c>
      <c r="AI215" s="77">
        <v>5</v>
      </c>
      <c r="AJ215" s="145">
        <v>21</v>
      </c>
      <c r="AK215" s="136">
        <f t="shared" si="25"/>
        <v>11</v>
      </c>
      <c r="AL215" s="145">
        <f t="shared" si="25"/>
        <v>10</v>
      </c>
      <c r="AM215" s="34">
        <v>9</v>
      </c>
      <c r="AN215" s="34">
        <v>4</v>
      </c>
      <c r="AO215" s="34">
        <v>5</v>
      </c>
      <c r="AP215" s="34">
        <v>12</v>
      </c>
      <c r="AQ215" s="26">
        <v>7</v>
      </c>
      <c r="AR215" s="153">
        <v>5</v>
      </c>
    </row>
    <row r="216" spans="2:44">
      <c r="B216" s="10"/>
      <c r="C216" s="17" t="s">
        <v>38</v>
      </c>
      <c r="D216" s="26">
        <v>3860</v>
      </c>
      <c r="E216" s="34">
        <v>1834</v>
      </c>
      <c r="F216" s="38">
        <v>2026</v>
      </c>
      <c r="G216" s="43">
        <v>1694</v>
      </c>
      <c r="H216" s="19"/>
      <c r="I216" s="66"/>
      <c r="J216" s="79"/>
      <c r="K216" s="93"/>
      <c r="L216" s="101">
        <v>-9</v>
      </c>
      <c r="M216" s="34">
        <v>-8</v>
      </c>
      <c r="N216" s="81">
        <v>-1</v>
      </c>
      <c r="O216" s="38">
        <v>-9</v>
      </c>
      <c r="P216" s="34">
        <v>-8</v>
      </c>
      <c r="Q216" s="38">
        <v>-1</v>
      </c>
      <c r="R216" s="115">
        <v>1</v>
      </c>
      <c r="S216" s="34">
        <v>1</v>
      </c>
      <c r="T216" s="34">
        <v>0</v>
      </c>
      <c r="U216" s="34">
        <v>10</v>
      </c>
      <c r="V216" s="26">
        <v>9</v>
      </c>
      <c r="W216" s="77">
        <v>1</v>
      </c>
      <c r="X216" s="38">
        <v>0</v>
      </c>
      <c r="Y216" s="34">
        <v>0</v>
      </c>
      <c r="Z216" s="38">
        <v>0</v>
      </c>
      <c r="AA216" s="131">
        <v>3</v>
      </c>
      <c r="AB216" s="136">
        <f t="shared" si="24"/>
        <v>3</v>
      </c>
      <c r="AC216" s="141">
        <f t="shared" si="24"/>
        <v>0</v>
      </c>
      <c r="AD216" s="34">
        <v>3</v>
      </c>
      <c r="AE216" s="34">
        <v>3</v>
      </c>
      <c r="AF216" s="34">
        <v>0</v>
      </c>
      <c r="AG216" s="34">
        <v>0</v>
      </c>
      <c r="AH216" s="26">
        <v>0</v>
      </c>
      <c r="AI216" s="77">
        <v>0</v>
      </c>
      <c r="AJ216" s="145">
        <v>3</v>
      </c>
      <c r="AK216" s="136">
        <f t="shared" si="25"/>
        <v>3</v>
      </c>
      <c r="AL216" s="145">
        <f t="shared" si="25"/>
        <v>0</v>
      </c>
      <c r="AM216" s="34">
        <v>2</v>
      </c>
      <c r="AN216" s="34">
        <v>2</v>
      </c>
      <c r="AO216" s="34">
        <v>0</v>
      </c>
      <c r="AP216" s="34">
        <v>1</v>
      </c>
      <c r="AQ216" s="26">
        <v>1</v>
      </c>
      <c r="AR216" s="153">
        <v>0</v>
      </c>
    </row>
    <row r="217" spans="2:44">
      <c r="B217" s="10"/>
      <c r="C217" s="17" t="s">
        <v>3</v>
      </c>
      <c r="D217" s="26">
        <v>3848</v>
      </c>
      <c r="E217" s="34">
        <v>1827</v>
      </c>
      <c r="F217" s="38">
        <v>2021</v>
      </c>
      <c r="G217" s="43">
        <v>1685</v>
      </c>
      <c r="H217" s="19"/>
      <c r="I217" s="66"/>
      <c r="J217" s="79"/>
      <c r="K217" s="93"/>
      <c r="L217" s="101">
        <v>-12</v>
      </c>
      <c r="M217" s="34">
        <v>-7</v>
      </c>
      <c r="N217" s="81">
        <v>-5</v>
      </c>
      <c r="O217" s="38">
        <v>-8</v>
      </c>
      <c r="P217" s="34">
        <v>-3</v>
      </c>
      <c r="Q217" s="38">
        <v>-5</v>
      </c>
      <c r="R217" s="115">
        <v>1</v>
      </c>
      <c r="S217" s="34">
        <v>0</v>
      </c>
      <c r="T217" s="34">
        <v>1</v>
      </c>
      <c r="U217" s="34">
        <v>9</v>
      </c>
      <c r="V217" s="26">
        <v>3</v>
      </c>
      <c r="W217" s="77">
        <v>6</v>
      </c>
      <c r="X217" s="38">
        <v>-4</v>
      </c>
      <c r="Y217" s="34">
        <v>-4</v>
      </c>
      <c r="Z217" s="38">
        <v>0</v>
      </c>
      <c r="AA217" s="131">
        <v>2</v>
      </c>
      <c r="AB217" s="136">
        <f t="shared" si="24"/>
        <v>0</v>
      </c>
      <c r="AC217" s="141">
        <f t="shared" si="24"/>
        <v>2</v>
      </c>
      <c r="AD217" s="34">
        <v>2</v>
      </c>
      <c r="AE217" s="34">
        <v>0</v>
      </c>
      <c r="AF217" s="34">
        <v>2</v>
      </c>
      <c r="AG217" s="34">
        <v>0</v>
      </c>
      <c r="AH217" s="26">
        <v>0</v>
      </c>
      <c r="AI217" s="77">
        <v>0</v>
      </c>
      <c r="AJ217" s="145">
        <v>6</v>
      </c>
      <c r="AK217" s="136">
        <f t="shared" si="25"/>
        <v>4</v>
      </c>
      <c r="AL217" s="145">
        <f t="shared" si="25"/>
        <v>2</v>
      </c>
      <c r="AM217" s="34">
        <v>3</v>
      </c>
      <c r="AN217" s="34">
        <v>2</v>
      </c>
      <c r="AO217" s="34">
        <v>1</v>
      </c>
      <c r="AP217" s="34">
        <v>3</v>
      </c>
      <c r="AQ217" s="26">
        <v>2</v>
      </c>
      <c r="AR217" s="153">
        <v>1</v>
      </c>
    </row>
    <row r="218" spans="2:44">
      <c r="B218" s="10"/>
      <c r="C218" s="17" t="s">
        <v>2</v>
      </c>
      <c r="D218" s="26">
        <v>3840</v>
      </c>
      <c r="E218" s="34">
        <v>1824</v>
      </c>
      <c r="F218" s="38">
        <v>2016</v>
      </c>
      <c r="G218" s="43">
        <v>1681</v>
      </c>
      <c r="H218" s="19"/>
      <c r="I218" s="66"/>
      <c r="J218" s="79"/>
      <c r="K218" s="93"/>
      <c r="L218" s="101">
        <v>-8</v>
      </c>
      <c r="M218" s="34">
        <v>-3</v>
      </c>
      <c r="N218" s="81">
        <v>-5</v>
      </c>
      <c r="O218" s="38">
        <v>-4</v>
      </c>
      <c r="P218" s="34">
        <v>-2</v>
      </c>
      <c r="Q218" s="38">
        <v>-2</v>
      </c>
      <c r="R218" s="115">
        <v>2</v>
      </c>
      <c r="S218" s="34">
        <v>1</v>
      </c>
      <c r="T218" s="34">
        <v>1</v>
      </c>
      <c r="U218" s="34">
        <v>6</v>
      </c>
      <c r="V218" s="26">
        <v>3</v>
      </c>
      <c r="W218" s="77">
        <v>3</v>
      </c>
      <c r="X218" s="38">
        <v>-4</v>
      </c>
      <c r="Y218" s="34">
        <v>-1</v>
      </c>
      <c r="Z218" s="38">
        <v>-3</v>
      </c>
      <c r="AA218" s="131">
        <v>6</v>
      </c>
      <c r="AB218" s="136">
        <f t="shared" si="24"/>
        <v>3</v>
      </c>
      <c r="AC218" s="141">
        <f t="shared" si="24"/>
        <v>3</v>
      </c>
      <c r="AD218" s="34">
        <v>2</v>
      </c>
      <c r="AE218" s="34">
        <v>2</v>
      </c>
      <c r="AF218" s="34">
        <v>0</v>
      </c>
      <c r="AG218" s="34">
        <v>4</v>
      </c>
      <c r="AH218" s="26">
        <v>1</v>
      </c>
      <c r="AI218" s="77">
        <v>3</v>
      </c>
      <c r="AJ218" s="145">
        <v>10</v>
      </c>
      <c r="AK218" s="136">
        <f t="shared" si="25"/>
        <v>4</v>
      </c>
      <c r="AL218" s="145">
        <f t="shared" si="25"/>
        <v>6</v>
      </c>
      <c r="AM218" s="34">
        <v>5</v>
      </c>
      <c r="AN218" s="34">
        <v>1</v>
      </c>
      <c r="AO218" s="34">
        <v>4</v>
      </c>
      <c r="AP218" s="34">
        <v>5</v>
      </c>
      <c r="AQ218" s="26">
        <v>3</v>
      </c>
      <c r="AR218" s="153">
        <v>2</v>
      </c>
    </row>
    <row r="219" spans="2:44">
      <c r="B219" s="10"/>
      <c r="C219" s="17" t="s">
        <v>20</v>
      </c>
      <c r="D219" s="26">
        <v>3835</v>
      </c>
      <c r="E219" s="34">
        <v>1819</v>
      </c>
      <c r="F219" s="38">
        <v>2016</v>
      </c>
      <c r="G219" s="43">
        <v>1681</v>
      </c>
      <c r="H219" s="19"/>
      <c r="I219" s="66"/>
      <c r="J219" s="79"/>
      <c r="K219" s="93"/>
      <c r="L219" s="101">
        <v>-5</v>
      </c>
      <c r="M219" s="34">
        <v>-5</v>
      </c>
      <c r="N219" s="81">
        <v>0</v>
      </c>
      <c r="O219" s="38">
        <v>-5</v>
      </c>
      <c r="P219" s="34">
        <v>-4</v>
      </c>
      <c r="Q219" s="38">
        <v>-1</v>
      </c>
      <c r="R219" s="115">
        <v>1</v>
      </c>
      <c r="S219" s="34">
        <v>0</v>
      </c>
      <c r="T219" s="34">
        <v>1</v>
      </c>
      <c r="U219" s="34">
        <v>6</v>
      </c>
      <c r="V219" s="26">
        <v>4</v>
      </c>
      <c r="W219" s="77">
        <v>2</v>
      </c>
      <c r="X219" s="38">
        <v>0</v>
      </c>
      <c r="Y219" s="34">
        <v>-1</v>
      </c>
      <c r="Z219" s="38">
        <v>1</v>
      </c>
      <c r="AA219" s="131">
        <v>6</v>
      </c>
      <c r="AB219" s="136">
        <f t="shared" si="24"/>
        <v>4</v>
      </c>
      <c r="AC219" s="141">
        <f t="shared" si="24"/>
        <v>2</v>
      </c>
      <c r="AD219" s="34">
        <v>4</v>
      </c>
      <c r="AE219" s="34">
        <v>3</v>
      </c>
      <c r="AF219" s="34">
        <v>1</v>
      </c>
      <c r="AG219" s="34">
        <v>2</v>
      </c>
      <c r="AH219" s="26">
        <v>1</v>
      </c>
      <c r="AI219" s="77">
        <v>1</v>
      </c>
      <c r="AJ219" s="145">
        <v>6</v>
      </c>
      <c r="AK219" s="136">
        <f t="shared" si="25"/>
        <v>5</v>
      </c>
      <c r="AL219" s="145">
        <f t="shared" si="25"/>
        <v>1</v>
      </c>
      <c r="AM219" s="34">
        <v>1</v>
      </c>
      <c r="AN219" s="34">
        <v>1</v>
      </c>
      <c r="AO219" s="34">
        <v>0</v>
      </c>
      <c r="AP219" s="34">
        <v>5</v>
      </c>
      <c r="AQ219" s="26">
        <v>4</v>
      </c>
      <c r="AR219" s="153">
        <v>1</v>
      </c>
    </row>
    <row r="220" spans="2:44">
      <c r="B220" s="10"/>
      <c r="C220" s="17" t="s">
        <v>39</v>
      </c>
      <c r="D220" s="26">
        <v>3828</v>
      </c>
      <c r="E220" s="34">
        <v>1816</v>
      </c>
      <c r="F220" s="38">
        <v>2012</v>
      </c>
      <c r="G220" s="43">
        <v>1678</v>
      </c>
      <c r="H220" s="19"/>
      <c r="I220" s="66"/>
      <c r="J220" s="79"/>
      <c r="K220" s="93"/>
      <c r="L220" s="101">
        <v>-7</v>
      </c>
      <c r="M220" s="34">
        <v>-3</v>
      </c>
      <c r="N220" s="81">
        <v>-4</v>
      </c>
      <c r="O220" s="38">
        <v>-7</v>
      </c>
      <c r="P220" s="34">
        <v>-4</v>
      </c>
      <c r="Q220" s="38">
        <v>-3</v>
      </c>
      <c r="R220" s="115">
        <v>1</v>
      </c>
      <c r="S220" s="34">
        <v>0</v>
      </c>
      <c r="T220" s="34">
        <v>1</v>
      </c>
      <c r="U220" s="34">
        <v>8</v>
      </c>
      <c r="V220" s="26">
        <v>4</v>
      </c>
      <c r="W220" s="77">
        <v>4</v>
      </c>
      <c r="X220" s="38">
        <v>0</v>
      </c>
      <c r="Y220" s="34">
        <v>1</v>
      </c>
      <c r="Z220" s="38">
        <v>-1</v>
      </c>
      <c r="AA220" s="131">
        <v>4</v>
      </c>
      <c r="AB220" s="136">
        <f t="shared" si="24"/>
        <v>4</v>
      </c>
      <c r="AC220" s="141">
        <f t="shared" si="24"/>
        <v>0</v>
      </c>
      <c r="AD220" s="34">
        <v>2</v>
      </c>
      <c r="AE220" s="34">
        <v>2</v>
      </c>
      <c r="AF220" s="34">
        <v>0</v>
      </c>
      <c r="AG220" s="34">
        <v>2</v>
      </c>
      <c r="AH220" s="26">
        <v>2</v>
      </c>
      <c r="AI220" s="77">
        <v>0</v>
      </c>
      <c r="AJ220" s="145">
        <v>4</v>
      </c>
      <c r="AK220" s="136">
        <f t="shared" si="25"/>
        <v>3</v>
      </c>
      <c r="AL220" s="145">
        <f t="shared" si="25"/>
        <v>1</v>
      </c>
      <c r="AM220" s="34">
        <v>2</v>
      </c>
      <c r="AN220" s="34">
        <v>2</v>
      </c>
      <c r="AO220" s="34">
        <v>0</v>
      </c>
      <c r="AP220" s="34">
        <v>2</v>
      </c>
      <c r="AQ220" s="26">
        <v>1</v>
      </c>
      <c r="AR220" s="153">
        <v>1</v>
      </c>
    </row>
    <row r="221" spans="2:44">
      <c r="B221" s="10"/>
      <c r="C221" s="17" t="s">
        <v>40</v>
      </c>
      <c r="D221" s="26">
        <v>3825</v>
      </c>
      <c r="E221" s="34">
        <v>1818</v>
      </c>
      <c r="F221" s="38">
        <v>2007</v>
      </c>
      <c r="G221" s="43">
        <v>1675</v>
      </c>
      <c r="H221" s="19"/>
      <c r="I221" s="66"/>
      <c r="J221" s="79"/>
      <c r="K221" s="93"/>
      <c r="L221" s="101">
        <v>-3</v>
      </c>
      <c r="M221" s="34">
        <v>2</v>
      </c>
      <c r="N221" s="81">
        <v>-5</v>
      </c>
      <c r="O221" s="38">
        <v>-6</v>
      </c>
      <c r="P221" s="34">
        <v>-2</v>
      </c>
      <c r="Q221" s="38">
        <v>-4</v>
      </c>
      <c r="R221" s="115">
        <v>2</v>
      </c>
      <c r="S221" s="34">
        <v>1</v>
      </c>
      <c r="T221" s="34">
        <v>1</v>
      </c>
      <c r="U221" s="34">
        <v>8</v>
      </c>
      <c r="V221" s="26">
        <v>3</v>
      </c>
      <c r="W221" s="77">
        <v>5</v>
      </c>
      <c r="X221" s="38">
        <v>3</v>
      </c>
      <c r="Y221" s="34">
        <v>4</v>
      </c>
      <c r="Z221" s="38">
        <v>-1</v>
      </c>
      <c r="AA221" s="131">
        <v>7</v>
      </c>
      <c r="AB221" s="136">
        <f t="shared" si="24"/>
        <v>4</v>
      </c>
      <c r="AC221" s="141">
        <f t="shared" si="24"/>
        <v>3</v>
      </c>
      <c r="AD221" s="34">
        <v>5</v>
      </c>
      <c r="AE221" s="34">
        <v>3</v>
      </c>
      <c r="AF221" s="34">
        <v>2</v>
      </c>
      <c r="AG221" s="34">
        <v>2</v>
      </c>
      <c r="AH221" s="26">
        <v>1</v>
      </c>
      <c r="AI221" s="77">
        <v>1</v>
      </c>
      <c r="AJ221" s="145">
        <v>4</v>
      </c>
      <c r="AK221" s="136">
        <f t="shared" si="25"/>
        <v>0</v>
      </c>
      <c r="AL221" s="145">
        <f t="shared" si="25"/>
        <v>4</v>
      </c>
      <c r="AM221" s="34">
        <v>0</v>
      </c>
      <c r="AN221" s="34">
        <v>0</v>
      </c>
      <c r="AO221" s="34">
        <v>0</v>
      </c>
      <c r="AP221" s="34">
        <v>4</v>
      </c>
      <c r="AQ221" s="26">
        <v>0</v>
      </c>
      <c r="AR221" s="153">
        <v>4</v>
      </c>
    </row>
    <row r="222" spans="2:44" ht="19.5">
      <c r="B222" s="11"/>
      <c r="C222" s="18" t="s">
        <v>31</v>
      </c>
      <c r="D222" s="27">
        <v>3807</v>
      </c>
      <c r="E222" s="35">
        <v>1810</v>
      </c>
      <c r="F222" s="27">
        <v>1997</v>
      </c>
      <c r="G222" s="44">
        <v>1673</v>
      </c>
      <c r="H222" s="55"/>
      <c r="I222" s="67"/>
      <c r="J222" s="80"/>
      <c r="K222" s="94"/>
      <c r="L222" s="102">
        <v>-18</v>
      </c>
      <c r="M222" s="35">
        <v>-8</v>
      </c>
      <c r="N222" s="82">
        <v>-10</v>
      </c>
      <c r="O222" s="27">
        <v>-8</v>
      </c>
      <c r="P222" s="35">
        <v>-5</v>
      </c>
      <c r="Q222" s="27">
        <v>-3</v>
      </c>
      <c r="R222" s="116">
        <v>1</v>
      </c>
      <c r="S222" s="35">
        <v>0</v>
      </c>
      <c r="T222" s="35">
        <v>1</v>
      </c>
      <c r="U222" s="35">
        <v>9</v>
      </c>
      <c r="V222" s="27">
        <v>5</v>
      </c>
      <c r="W222" s="78">
        <v>4</v>
      </c>
      <c r="X222" s="27">
        <v>-10</v>
      </c>
      <c r="Y222" s="35">
        <v>-3</v>
      </c>
      <c r="Z222" s="27">
        <v>-7</v>
      </c>
      <c r="AA222" s="132">
        <v>4</v>
      </c>
      <c r="AB222" s="137">
        <f t="shared" si="24"/>
        <v>3</v>
      </c>
      <c r="AC222" s="142">
        <f t="shared" si="24"/>
        <v>1</v>
      </c>
      <c r="AD222" s="35">
        <v>3</v>
      </c>
      <c r="AE222" s="35">
        <v>2</v>
      </c>
      <c r="AF222" s="35">
        <v>1</v>
      </c>
      <c r="AG222" s="35">
        <v>1</v>
      </c>
      <c r="AH222" s="27">
        <v>1</v>
      </c>
      <c r="AI222" s="78">
        <v>0</v>
      </c>
      <c r="AJ222" s="142">
        <v>14</v>
      </c>
      <c r="AK222" s="137">
        <f t="shared" si="25"/>
        <v>6</v>
      </c>
      <c r="AL222" s="142">
        <f t="shared" si="25"/>
        <v>8</v>
      </c>
      <c r="AM222" s="35">
        <v>7</v>
      </c>
      <c r="AN222" s="35">
        <v>4</v>
      </c>
      <c r="AO222" s="35">
        <v>3</v>
      </c>
      <c r="AP222" s="35">
        <v>7</v>
      </c>
      <c r="AQ222" s="27">
        <v>2</v>
      </c>
      <c r="AR222" s="154">
        <v>5</v>
      </c>
    </row>
    <row r="223" spans="2:44">
      <c r="B223" s="10" t="s">
        <v>97</v>
      </c>
      <c r="C223" s="17" t="s">
        <v>33</v>
      </c>
      <c r="D223" s="26">
        <v>3788</v>
      </c>
      <c r="E223" s="34">
        <v>1804</v>
      </c>
      <c r="F223" s="38">
        <v>1984</v>
      </c>
      <c r="G223" s="43">
        <v>1663</v>
      </c>
      <c r="H223" s="19"/>
      <c r="I223" s="66"/>
      <c r="J223" s="79"/>
      <c r="K223" s="93"/>
      <c r="L223" s="101">
        <v>-19</v>
      </c>
      <c r="M223" s="34">
        <v>-6</v>
      </c>
      <c r="N223" s="81">
        <v>-13</v>
      </c>
      <c r="O223" s="38">
        <v>-13</v>
      </c>
      <c r="P223" s="34">
        <v>-4</v>
      </c>
      <c r="Q223" s="38">
        <v>-9</v>
      </c>
      <c r="R223" s="115">
        <v>1</v>
      </c>
      <c r="S223" s="34">
        <v>0</v>
      </c>
      <c r="T223" s="34">
        <v>1</v>
      </c>
      <c r="U223" s="34">
        <v>14</v>
      </c>
      <c r="V223" s="26">
        <v>4</v>
      </c>
      <c r="W223" s="77">
        <v>10</v>
      </c>
      <c r="X223" s="38">
        <v>-6</v>
      </c>
      <c r="Y223" s="34">
        <v>-2</v>
      </c>
      <c r="Z223" s="38">
        <v>-4</v>
      </c>
      <c r="AA223" s="131">
        <v>6</v>
      </c>
      <c r="AB223" s="136">
        <f t="shared" si="24"/>
        <v>3</v>
      </c>
      <c r="AC223" s="141">
        <f t="shared" si="24"/>
        <v>3</v>
      </c>
      <c r="AD223" s="34">
        <v>3</v>
      </c>
      <c r="AE223" s="34">
        <v>2</v>
      </c>
      <c r="AF223" s="34">
        <v>1</v>
      </c>
      <c r="AG223" s="34">
        <v>3</v>
      </c>
      <c r="AH223" s="26">
        <v>1</v>
      </c>
      <c r="AI223" s="77">
        <v>2</v>
      </c>
      <c r="AJ223" s="145">
        <v>12</v>
      </c>
      <c r="AK223" s="136">
        <f t="shared" si="25"/>
        <v>5</v>
      </c>
      <c r="AL223" s="145">
        <f t="shared" si="25"/>
        <v>7</v>
      </c>
      <c r="AM223" s="34">
        <v>4</v>
      </c>
      <c r="AN223" s="34">
        <v>3</v>
      </c>
      <c r="AO223" s="34">
        <v>1</v>
      </c>
      <c r="AP223" s="34">
        <v>8</v>
      </c>
      <c r="AQ223" s="26">
        <v>2</v>
      </c>
      <c r="AR223" s="153">
        <v>6</v>
      </c>
    </row>
    <row r="224" spans="2:44">
      <c r="B224" s="10"/>
      <c r="C224" s="17" t="s">
        <v>35</v>
      </c>
      <c r="D224" s="26">
        <v>3774</v>
      </c>
      <c r="E224" s="34">
        <v>1797</v>
      </c>
      <c r="F224" s="38">
        <v>1977</v>
      </c>
      <c r="G224" s="43">
        <v>1665</v>
      </c>
      <c r="H224" s="19"/>
      <c r="I224" s="66"/>
      <c r="J224" s="79"/>
      <c r="K224" s="93"/>
      <c r="L224" s="101">
        <v>-14</v>
      </c>
      <c r="M224" s="34">
        <v>-7</v>
      </c>
      <c r="N224" s="81">
        <v>-7</v>
      </c>
      <c r="O224" s="38">
        <v>-8</v>
      </c>
      <c r="P224" s="34">
        <v>-5</v>
      </c>
      <c r="Q224" s="38">
        <v>-3</v>
      </c>
      <c r="R224" s="115">
        <v>1</v>
      </c>
      <c r="S224" s="34">
        <v>1</v>
      </c>
      <c r="T224" s="34">
        <v>0</v>
      </c>
      <c r="U224" s="34">
        <v>9</v>
      </c>
      <c r="V224" s="26">
        <v>6</v>
      </c>
      <c r="W224" s="77">
        <v>3</v>
      </c>
      <c r="X224" s="38">
        <v>-6</v>
      </c>
      <c r="Y224" s="34">
        <v>-2</v>
      </c>
      <c r="Z224" s="38">
        <v>-4</v>
      </c>
      <c r="AA224" s="131">
        <v>4</v>
      </c>
      <c r="AB224" s="136">
        <f t="shared" si="24"/>
        <v>3</v>
      </c>
      <c r="AC224" s="141">
        <f t="shared" si="24"/>
        <v>1</v>
      </c>
      <c r="AD224" s="34">
        <v>4</v>
      </c>
      <c r="AE224" s="34">
        <v>3</v>
      </c>
      <c r="AF224" s="34">
        <v>1</v>
      </c>
      <c r="AG224" s="34">
        <v>0</v>
      </c>
      <c r="AH224" s="26">
        <v>0</v>
      </c>
      <c r="AI224" s="77">
        <v>0</v>
      </c>
      <c r="AJ224" s="145">
        <v>10</v>
      </c>
      <c r="AK224" s="136">
        <f t="shared" si="25"/>
        <v>5</v>
      </c>
      <c r="AL224" s="145">
        <f t="shared" si="25"/>
        <v>5</v>
      </c>
      <c r="AM224" s="34">
        <v>5</v>
      </c>
      <c r="AN224" s="34">
        <v>3</v>
      </c>
      <c r="AO224" s="34">
        <v>2</v>
      </c>
      <c r="AP224" s="34">
        <v>5</v>
      </c>
      <c r="AQ224" s="26">
        <v>2</v>
      </c>
      <c r="AR224" s="153">
        <v>3</v>
      </c>
    </row>
    <row r="225" spans="2:16384">
      <c r="B225" s="10"/>
      <c r="C225" s="17" t="s">
        <v>1</v>
      </c>
      <c r="D225" s="26">
        <v>3777</v>
      </c>
      <c r="E225" s="34">
        <v>1800</v>
      </c>
      <c r="F225" s="38">
        <v>1977</v>
      </c>
      <c r="G225" s="43">
        <v>1666</v>
      </c>
      <c r="H225" s="19"/>
      <c r="I225" s="66"/>
      <c r="J225" s="79"/>
      <c r="K225" s="93"/>
      <c r="L225" s="101">
        <v>3</v>
      </c>
      <c r="M225" s="34">
        <v>3</v>
      </c>
      <c r="N225" s="81">
        <v>0</v>
      </c>
      <c r="O225" s="38">
        <v>-1</v>
      </c>
      <c r="P225" s="34">
        <v>0</v>
      </c>
      <c r="Q225" s="38">
        <v>-1</v>
      </c>
      <c r="R225" s="115">
        <v>3</v>
      </c>
      <c r="S225" s="34">
        <v>3</v>
      </c>
      <c r="T225" s="34">
        <v>0</v>
      </c>
      <c r="U225" s="34">
        <v>4</v>
      </c>
      <c r="V225" s="26">
        <v>3</v>
      </c>
      <c r="W225" s="77">
        <v>1</v>
      </c>
      <c r="X225" s="38">
        <v>4</v>
      </c>
      <c r="Y225" s="34">
        <v>3</v>
      </c>
      <c r="Z225" s="38">
        <v>1</v>
      </c>
      <c r="AA225" s="131">
        <v>5</v>
      </c>
      <c r="AB225" s="136">
        <f t="shared" si="24"/>
        <v>3</v>
      </c>
      <c r="AC225" s="141">
        <f t="shared" si="24"/>
        <v>2</v>
      </c>
      <c r="AD225" s="34">
        <v>4</v>
      </c>
      <c r="AE225" s="34">
        <v>3</v>
      </c>
      <c r="AF225" s="34">
        <v>1</v>
      </c>
      <c r="AG225" s="34">
        <v>1</v>
      </c>
      <c r="AH225" s="26">
        <v>0</v>
      </c>
      <c r="AI225" s="77">
        <v>1</v>
      </c>
      <c r="AJ225" s="145">
        <v>1</v>
      </c>
      <c r="AK225" s="136">
        <f t="shared" si="25"/>
        <v>0</v>
      </c>
      <c r="AL225" s="145">
        <f t="shared" si="25"/>
        <v>1</v>
      </c>
      <c r="AM225" s="34">
        <v>1</v>
      </c>
      <c r="AN225" s="34">
        <v>0</v>
      </c>
      <c r="AO225" s="34">
        <v>1</v>
      </c>
      <c r="AP225" s="34">
        <v>0</v>
      </c>
      <c r="AQ225" s="26">
        <v>0</v>
      </c>
      <c r="AR225" s="153">
        <v>0</v>
      </c>
    </row>
    <row r="226" spans="2:16384">
      <c r="B226" s="10"/>
      <c r="C226" s="17" t="s">
        <v>36</v>
      </c>
      <c r="D226" s="26">
        <v>3755</v>
      </c>
      <c r="E226" s="34">
        <v>1792</v>
      </c>
      <c r="F226" s="38">
        <v>1963</v>
      </c>
      <c r="G226" s="43">
        <v>1658</v>
      </c>
      <c r="H226" s="26"/>
      <c r="I226" s="26"/>
      <c r="J226" s="81"/>
      <c r="K226" s="26"/>
      <c r="L226" s="101">
        <v>-22</v>
      </c>
      <c r="M226" s="34">
        <v>-8</v>
      </c>
      <c r="N226" s="81">
        <v>-14</v>
      </c>
      <c r="O226" s="38">
        <v>-8</v>
      </c>
      <c r="P226" s="34">
        <v>-2</v>
      </c>
      <c r="Q226" s="38">
        <v>-6</v>
      </c>
      <c r="R226" s="115">
        <v>3</v>
      </c>
      <c r="S226" s="34">
        <v>2</v>
      </c>
      <c r="T226" s="34">
        <v>1</v>
      </c>
      <c r="U226" s="34">
        <v>11</v>
      </c>
      <c r="V226" s="26">
        <v>4</v>
      </c>
      <c r="W226" s="77">
        <v>7</v>
      </c>
      <c r="X226" s="38">
        <v>-14</v>
      </c>
      <c r="Y226" s="34">
        <v>-6</v>
      </c>
      <c r="Z226" s="38">
        <v>-8</v>
      </c>
      <c r="AA226" s="131">
        <v>17</v>
      </c>
      <c r="AB226" s="136">
        <f t="shared" si="24"/>
        <v>11</v>
      </c>
      <c r="AC226" s="141">
        <f t="shared" si="24"/>
        <v>6</v>
      </c>
      <c r="AD226" s="34">
        <v>6</v>
      </c>
      <c r="AE226" s="34">
        <v>3</v>
      </c>
      <c r="AF226" s="34">
        <v>3</v>
      </c>
      <c r="AG226" s="34">
        <v>11</v>
      </c>
      <c r="AH226" s="26">
        <v>8</v>
      </c>
      <c r="AI226" s="77">
        <v>3</v>
      </c>
      <c r="AJ226" s="145">
        <v>31</v>
      </c>
      <c r="AK226" s="136">
        <f t="shared" si="25"/>
        <v>17</v>
      </c>
      <c r="AL226" s="145">
        <f t="shared" si="25"/>
        <v>14</v>
      </c>
      <c r="AM226" s="34">
        <v>22</v>
      </c>
      <c r="AN226" s="34">
        <v>12</v>
      </c>
      <c r="AO226" s="34">
        <v>10</v>
      </c>
      <c r="AP226" s="34">
        <v>9</v>
      </c>
      <c r="AQ226" s="26">
        <v>5</v>
      </c>
      <c r="AR226" s="153">
        <v>4</v>
      </c>
    </row>
    <row r="227" spans="2:16384">
      <c r="B227" s="10"/>
      <c r="C227" s="17" t="s">
        <v>37</v>
      </c>
      <c r="D227" s="26">
        <v>3749</v>
      </c>
      <c r="E227" s="34">
        <v>1794</v>
      </c>
      <c r="F227" s="38">
        <v>1955</v>
      </c>
      <c r="G227" s="43">
        <v>1657</v>
      </c>
      <c r="H227" s="26"/>
      <c r="I227" s="26"/>
      <c r="J227" s="81"/>
      <c r="K227" s="26"/>
      <c r="L227" s="101">
        <v>-6</v>
      </c>
      <c r="M227" s="34">
        <v>2</v>
      </c>
      <c r="N227" s="81">
        <v>-8</v>
      </c>
      <c r="O227" s="38">
        <v>-9</v>
      </c>
      <c r="P227" s="34">
        <v>-3</v>
      </c>
      <c r="Q227" s="38">
        <v>-6</v>
      </c>
      <c r="R227" s="115">
        <v>3</v>
      </c>
      <c r="S227" s="34">
        <v>1</v>
      </c>
      <c r="T227" s="34">
        <v>2</v>
      </c>
      <c r="U227" s="34">
        <v>12</v>
      </c>
      <c r="V227" s="26">
        <v>4</v>
      </c>
      <c r="W227" s="77">
        <v>8</v>
      </c>
      <c r="X227" s="38">
        <v>3</v>
      </c>
      <c r="Y227" s="34">
        <v>5</v>
      </c>
      <c r="Z227" s="38">
        <v>-2</v>
      </c>
      <c r="AA227" s="131">
        <v>15</v>
      </c>
      <c r="AB227" s="136">
        <f t="shared" si="24"/>
        <v>10</v>
      </c>
      <c r="AC227" s="141">
        <f t="shared" si="24"/>
        <v>5</v>
      </c>
      <c r="AD227" s="34">
        <v>10</v>
      </c>
      <c r="AE227" s="34">
        <v>6</v>
      </c>
      <c r="AF227" s="34">
        <v>4</v>
      </c>
      <c r="AG227" s="34">
        <v>5</v>
      </c>
      <c r="AH227" s="26">
        <v>4</v>
      </c>
      <c r="AI227" s="77">
        <v>1</v>
      </c>
      <c r="AJ227" s="145">
        <v>12</v>
      </c>
      <c r="AK227" s="136">
        <f t="shared" si="25"/>
        <v>5</v>
      </c>
      <c r="AL227" s="145">
        <f t="shared" si="25"/>
        <v>7</v>
      </c>
      <c r="AM227" s="34">
        <v>3</v>
      </c>
      <c r="AN227" s="34">
        <v>1</v>
      </c>
      <c r="AO227" s="34">
        <v>2</v>
      </c>
      <c r="AP227" s="34">
        <v>9</v>
      </c>
      <c r="AQ227" s="26">
        <v>4</v>
      </c>
      <c r="AR227" s="153">
        <v>5</v>
      </c>
    </row>
    <row r="228" spans="2:16384">
      <c r="B228" s="10"/>
      <c r="C228" s="17" t="s">
        <v>38</v>
      </c>
      <c r="D228" s="26">
        <v>3738</v>
      </c>
      <c r="E228" s="34">
        <v>1791</v>
      </c>
      <c r="F228" s="38">
        <v>1947</v>
      </c>
      <c r="G228" s="43">
        <v>1656</v>
      </c>
      <c r="H228" s="26"/>
      <c r="I228" s="26"/>
      <c r="J228" s="81"/>
      <c r="K228" s="26"/>
      <c r="L228" s="101">
        <v>-11</v>
      </c>
      <c r="M228" s="34">
        <v>-3</v>
      </c>
      <c r="N228" s="81">
        <v>-8</v>
      </c>
      <c r="O228" s="38">
        <v>-10</v>
      </c>
      <c r="P228" s="34">
        <v>-3</v>
      </c>
      <c r="Q228" s="38">
        <v>-7</v>
      </c>
      <c r="R228" s="115">
        <v>1</v>
      </c>
      <c r="S228" s="34">
        <v>0</v>
      </c>
      <c r="T228" s="34">
        <v>1</v>
      </c>
      <c r="U228" s="34">
        <v>11</v>
      </c>
      <c r="V228" s="26">
        <v>3</v>
      </c>
      <c r="W228" s="77">
        <v>8</v>
      </c>
      <c r="X228" s="38">
        <v>-1</v>
      </c>
      <c r="Y228" s="34">
        <v>0</v>
      </c>
      <c r="Z228" s="38">
        <v>-1</v>
      </c>
      <c r="AA228" s="131">
        <v>6</v>
      </c>
      <c r="AB228" s="136">
        <f t="shared" si="24"/>
        <v>5</v>
      </c>
      <c r="AC228" s="141">
        <f t="shared" si="24"/>
        <v>1</v>
      </c>
      <c r="AD228" s="34">
        <v>6</v>
      </c>
      <c r="AE228" s="34">
        <v>5</v>
      </c>
      <c r="AF228" s="34">
        <v>1</v>
      </c>
      <c r="AG228" s="34">
        <v>0</v>
      </c>
      <c r="AH228" s="26">
        <v>0</v>
      </c>
      <c r="AI228" s="77">
        <v>0</v>
      </c>
      <c r="AJ228" s="145">
        <v>7</v>
      </c>
      <c r="AK228" s="136">
        <f t="shared" si="25"/>
        <v>5</v>
      </c>
      <c r="AL228" s="145">
        <f t="shared" si="25"/>
        <v>2</v>
      </c>
      <c r="AM228" s="34">
        <v>3</v>
      </c>
      <c r="AN228" s="34">
        <v>2</v>
      </c>
      <c r="AO228" s="34">
        <v>1</v>
      </c>
      <c r="AP228" s="34">
        <v>4</v>
      </c>
      <c r="AQ228" s="26">
        <v>3</v>
      </c>
      <c r="AR228" s="153">
        <v>1</v>
      </c>
    </row>
    <row r="229" spans="2:16384">
      <c r="B229" s="10"/>
      <c r="C229" s="17" t="s">
        <v>3</v>
      </c>
      <c r="D229" s="26">
        <v>3728</v>
      </c>
      <c r="E229" s="34">
        <v>1783</v>
      </c>
      <c r="F229" s="38">
        <v>1945</v>
      </c>
      <c r="G229" s="43">
        <v>1650</v>
      </c>
      <c r="H229" s="26"/>
      <c r="I229" s="26"/>
      <c r="J229" s="81"/>
      <c r="K229" s="26"/>
      <c r="L229" s="101">
        <v>-10</v>
      </c>
      <c r="M229" s="34">
        <v>-8</v>
      </c>
      <c r="N229" s="81">
        <v>-2</v>
      </c>
      <c r="O229" s="38">
        <v>-9</v>
      </c>
      <c r="P229" s="34">
        <v>-8</v>
      </c>
      <c r="Q229" s="38">
        <v>-1</v>
      </c>
      <c r="R229" s="115">
        <v>1</v>
      </c>
      <c r="S229" s="34">
        <v>0</v>
      </c>
      <c r="T229" s="34">
        <v>1</v>
      </c>
      <c r="U229" s="34">
        <v>10</v>
      </c>
      <c r="V229" s="26">
        <v>8</v>
      </c>
      <c r="W229" s="77">
        <v>2</v>
      </c>
      <c r="X229" s="38">
        <v>-1</v>
      </c>
      <c r="Y229" s="34">
        <v>0</v>
      </c>
      <c r="Z229" s="38">
        <v>-1</v>
      </c>
      <c r="AA229" s="131">
        <v>4</v>
      </c>
      <c r="AB229" s="136">
        <f t="shared" si="24"/>
        <v>3</v>
      </c>
      <c r="AC229" s="141">
        <f t="shared" si="24"/>
        <v>1</v>
      </c>
      <c r="AD229" s="34">
        <v>1</v>
      </c>
      <c r="AE229" s="34">
        <v>1</v>
      </c>
      <c r="AF229" s="34">
        <v>0</v>
      </c>
      <c r="AG229" s="34">
        <v>3</v>
      </c>
      <c r="AH229" s="26">
        <v>2</v>
      </c>
      <c r="AI229" s="77">
        <v>1</v>
      </c>
      <c r="AJ229" s="145">
        <v>5</v>
      </c>
      <c r="AK229" s="136">
        <f t="shared" si="25"/>
        <v>3</v>
      </c>
      <c r="AL229" s="145">
        <f t="shared" si="25"/>
        <v>2</v>
      </c>
      <c r="AM229" s="34">
        <v>0</v>
      </c>
      <c r="AN229" s="34">
        <v>0</v>
      </c>
      <c r="AO229" s="34">
        <v>0</v>
      </c>
      <c r="AP229" s="34">
        <v>5</v>
      </c>
      <c r="AQ229" s="26">
        <v>3</v>
      </c>
      <c r="AR229" s="153">
        <v>2</v>
      </c>
    </row>
    <row r="230" spans="2:16384">
      <c r="B230" s="10"/>
      <c r="C230" s="17" t="s">
        <v>2</v>
      </c>
      <c r="D230" s="26">
        <v>3717</v>
      </c>
      <c r="E230" s="34">
        <v>1778</v>
      </c>
      <c r="F230" s="38">
        <v>1939</v>
      </c>
      <c r="G230" s="43">
        <v>1645</v>
      </c>
      <c r="H230" s="26"/>
      <c r="I230" s="26"/>
      <c r="J230" s="81"/>
      <c r="K230" s="26"/>
      <c r="L230" s="101">
        <v>-11</v>
      </c>
      <c r="M230" s="34">
        <v>-5</v>
      </c>
      <c r="N230" s="81">
        <v>-6</v>
      </c>
      <c r="O230" s="38">
        <v>-7</v>
      </c>
      <c r="P230" s="34">
        <v>-3</v>
      </c>
      <c r="Q230" s="38">
        <v>-4</v>
      </c>
      <c r="R230" s="115">
        <v>0</v>
      </c>
      <c r="S230" s="34">
        <v>0</v>
      </c>
      <c r="T230" s="34">
        <v>0</v>
      </c>
      <c r="U230" s="34">
        <v>7</v>
      </c>
      <c r="V230" s="26">
        <v>3</v>
      </c>
      <c r="W230" s="77">
        <v>4</v>
      </c>
      <c r="X230" s="38">
        <v>-4</v>
      </c>
      <c r="Y230" s="34">
        <v>-2</v>
      </c>
      <c r="Z230" s="38">
        <v>-2</v>
      </c>
      <c r="AA230" s="131">
        <v>3</v>
      </c>
      <c r="AB230" s="136">
        <f t="shared" si="24"/>
        <v>2</v>
      </c>
      <c r="AC230" s="141">
        <f t="shared" si="24"/>
        <v>1</v>
      </c>
      <c r="AD230" s="34">
        <v>1</v>
      </c>
      <c r="AE230" s="34">
        <v>1</v>
      </c>
      <c r="AF230" s="34">
        <v>0</v>
      </c>
      <c r="AG230" s="34">
        <v>2</v>
      </c>
      <c r="AH230" s="26">
        <v>1</v>
      </c>
      <c r="AI230" s="77">
        <v>1</v>
      </c>
      <c r="AJ230" s="145">
        <v>7</v>
      </c>
      <c r="AK230" s="136">
        <f t="shared" si="25"/>
        <v>4</v>
      </c>
      <c r="AL230" s="145">
        <f t="shared" si="25"/>
        <v>3</v>
      </c>
      <c r="AM230" s="34">
        <v>1</v>
      </c>
      <c r="AN230" s="34">
        <v>1</v>
      </c>
      <c r="AO230" s="34">
        <v>0</v>
      </c>
      <c r="AP230" s="34">
        <v>6</v>
      </c>
      <c r="AQ230" s="26">
        <v>3</v>
      </c>
      <c r="AR230" s="153">
        <v>3</v>
      </c>
    </row>
    <row r="231" spans="2:16384">
      <c r="B231" s="10"/>
      <c r="C231" s="17" t="s">
        <v>20</v>
      </c>
      <c r="D231" s="26">
        <v>3710</v>
      </c>
      <c r="E231" s="34">
        <v>1773</v>
      </c>
      <c r="F231" s="38">
        <v>1937</v>
      </c>
      <c r="G231" s="43">
        <v>1646</v>
      </c>
      <c r="H231" s="26"/>
      <c r="I231" s="26"/>
      <c r="J231" s="81"/>
      <c r="K231" s="26"/>
      <c r="L231" s="101">
        <v>-7</v>
      </c>
      <c r="M231" s="34">
        <v>-5</v>
      </c>
      <c r="N231" s="81">
        <v>-2</v>
      </c>
      <c r="O231" s="38">
        <v>-4</v>
      </c>
      <c r="P231" s="34">
        <v>-3</v>
      </c>
      <c r="Q231" s="38">
        <v>-1</v>
      </c>
      <c r="R231" s="115">
        <v>2</v>
      </c>
      <c r="S231" s="34">
        <v>0</v>
      </c>
      <c r="T231" s="34">
        <v>2</v>
      </c>
      <c r="U231" s="34">
        <v>6</v>
      </c>
      <c r="V231" s="26">
        <v>3</v>
      </c>
      <c r="W231" s="77">
        <v>3</v>
      </c>
      <c r="X231" s="38">
        <v>-3</v>
      </c>
      <c r="Y231" s="34">
        <v>-2</v>
      </c>
      <c r="Z231" s="38">
        <v>-1</v>
      </c>
      <c r="AA231" s="131">
        <v>6</v>
      </c>
      <c r="AB231" s="136">
        <f t="shared" si="24"/>
        <v>3</v>
      </c>
      <c r="AC231" s="141">
        <f t="shared" si="24"/>
        <v>3</v>
      </c>
      <c r="AD231" s="34">
        <v>5</v>
      </c>
      <c r="AE231" s="34">
        <v>2</v>
      </c>
      <c r="AF231" s="34">
        <v>3</v>
      </c>
      <c r="AG231" s="34">
        <v>1</v>
      </c>
      <c r="AH231" s="26">
        <v>1</v>
      </c>
      <c r="AI231" s="77">
        <v>0</v>
      </c>
      <c r="AJ231" s="145">
        <v>9</v>
      </c>
      <c r="AK231" s="136">
        <f t="shared" si="25"/>
        <v>5</v>
      </c>
      <c r="AL231" s="145">
        <f t="shared" si="25"/>
        <v>4</v>
      </c>
      <c r="AM231" s="34">
        <v>1</v>
      </c>
      <c r="AN231" s="34">
        <v>0</v>
      </c>
      <c r="AO231" s="34">
        <v>1</v>
      </c>
      <c r="AP231" s="34">
        <v>8</v>
      </c>
      <c r="AQ231" s="26">
        <v>5</v>
      </c>
      <c r="AR231" s="153">
        <v>3</v>
      </c>
    </row>
    <row r="232" spans="2:16384">
      <c r="B232" s="10"/>
      <c r="C232" s="17" t="s">
        <v>39</v>
      </c>
      <c r="D232" s="26">
        <v>3707</v>
      </c>
      <c r="E232" s="34">
        <v>1770</v>
      </c>
      <c r="F232" s="38">
        <v>1937</v>
      </c>
      <c r="G232" s="43">
        <v>1644</v>
      </c>
      <c r="H232" s="26"/>
      <c r="I232" s="26"/>
      <c r="J232" s="81"/>
      <c r="K232" s="26"/>
      <c r="L232" s="101">
        <v>-3</v>
      </c>
      <c r="M232" s="34">
        <v>-3</v>
      </c>
      <c r="N232" s="81">
        <v>0</v>
      </c>
      <c r="O232" s="38">
        <v>-3</v>
      </c>
      <c r="P232" s="34">
        <v>-3</v>
      </c>
      <c r="Q232" s="38">
        <v>0</v>
      </c>
      <c r="R232" s="115">
        <v>0</v>
      </c>
      <c r="S232" s="34">
        <v>0</v>
      </c>
      <c r="T232" s="34">
        <v>0</v>
      </c>
      <c r="U232" s="34">
        <v>3</v>
      </c>
      <c r="V232" s="26">
        <v>3</v>
      </c>
      <c r="W232" s="77">
        <v>0</v>
      </c>
      <c r="X232" s="38">
        <v>0</v>
      </c>
      <c r="Y232" s="34">
        <v>0</v>
      </c>
      <c r="Z232" s="38">
        <v>0</v>
      </c>
      <c r="AA232" s="131">
        <v>2</v>
      </c>
      <c r="AB232" s="136">
        <f t="shared" si="24"/>
        <v>1</v>
      </c>
      <c r="AC232" s="141">
        <f t="shared" si="24"/>
        <v>1</v>
      </c>
      <c r="AD232" s="34">
        <v>0</v>
      </c>
      <c r="AE232" s="34">
        <v>0</v>
      </c>
      <c r="AF232" s="34">
        <v>0</v>
      </c>
      <c r="AG232" s="34">
        <v>2</v>
      </c>
      <c r="AH232" s="26">
        <v>1</v>
      </c>
      <c r="AI232" s="77">
        <v>1</v>
      </c>
      <c r="AJ232" s="145">
        <v>2</v>
      </c>
      <c r="AK232" s="136">
        <f t="shared" si="25"/>
        <v>1</v>
      </c>
      <c r="AL232" s="145">
        <f t="shared" si="25"/>
        <v>1</v>
      </c>
      <c r="AM232" s="34">
        <v>0</v>
      </c>
      <c r="AN232" s="34">
        <v>0</v>
      </c>
      <c r="AO232" s="34">
        <v>0</v>
      </c>
      <c r="AP232" s="34">
        <v>2</v>
      </c>
      <c r="AQ232" s="26">
        <v>1</v>
      </c>
      <c r="AR232" s="153">
        <v>1</v>
      </c>
    </row>
    <row r="233" spans="2:16384">
      <c r="B233" s="10"/>
      <c r="C233" s="17" t="s">
        <v>40</v>
      </c>
      <c r="D233" s="26">
        <v>3686</v>
      </c>
      <c r="E233" s="34">
        <v>1761</v>
      </c>
      <c r="F233" s="38">
        <v>1925</v>
      </c>
      <c r="G233" s="43">
        <v>1634</v>
      </c>
      <c r="H233" s="26"/>
      <c r="I233" s="26"/>
      <c r="J233" s="81"/>
      <c r="K233" s="26"/>
      <c r="L233" s="101">
        <v>-21</v>
      </c>
      <c r="M233" s="34">
        <v>-9</v>
      </c>
      <c r="N233" s="81">
        <v>-12</v>
      </c>
      <c r="O233" s="38">
        <v>-10</v>
      </c>
      <c r="P233" s="34">
        <v>-5</v>
      </c>
      <c r="Q233" s="38">
        <v>-5</v>
      </c>
      <c r="R233" s="115">
        <v>1</v>
      </c>
      <c r="S233" s="34">
        <v>1</v>
      </c>
      <c r="T233" s="34">
        <v>0</v>
      </c>
      <c r="U233" s="34">
        <v>11</v>
      </c>
      <c r="V233" s="26">
        <v>6</v>
      </c>
      <c r="W233" s="77">
        <v>5</v>
      </c>
      <c r="X233" s="38">
        <v>-11</v>
      </c>
      <c r="Y233" s="34">
        <v>-4</v>
      </c>
      <c r="Z233" s="38">
        <v>-7</v>
      </c>
      <c r="AA233" s="131">
        <v>3</v>
      </c>
      <c r="AB233" s="136">
        <f t="shared" si="24"/>
        <v>2</v>
      </c>
      <c r="AC233" s="141">
        <f t="shared" si="24"/>
        <v>1</v>
      </c>
      <c r="AD233" s="34">
        <v>0</v>
      </c>
      <c r="AE233" s="34">
        <v>0</v>
      </c>
      <c r="AF233" s="34">
        <v>0</v>
      </c>
      <c r="AG233" s="34">
        <v>3</v>
      </c>
      <c r="AH233" s="26">
        <v>2</v>
      </c>
      <c r="AI233" s="77">
        <v>1</v>
      </c>
      <c r="AJ233" s="145">
        <v>14</v>
      </c>
      <c r="AK233" s="136">
        <f t="shared" si="25"/>
        <v>6</v>
      </c>
      <c r="AL233" s="145">
        <f t="shared" si="25"/>
        <v>8</v>
      </c>
      <c r="AM233" s="34">
        <v>3</v>
      </c>
      <c r="AN233" s="34">
        <v>2</v>
      </c>
      <c r="AO233" s="34">
        <v>1</v>
      </c>
      <c r="AP233" s="34">
        <v>11</v>
      </c>
      <c r="AQ233" s="26">
        <v>4</v>
      </c>
      <c r="AR233" s="153">
        <v>7</v>
      </c>
    </row>
    <row r="234" spans="2:16384" ht="19.5">
      <c r="B234" s="11"/>
      <c r="C234" s="18" t="s">
        <v>31</v>
      </c>
      <c r="D234" s="27">
        <v>3667</v>
      </c>
      <c r="E234" s="35">
        <v>1751</v>
      </c>
      <c r="F234" s="27">
        <v>1916</v>
      </c>
      <c r="G234" s="44">
        <v>1633</v>
      </c>
      <c r="H234" s="27"/>
      <c r="I234" s="27"/>
      <c r="J234" s="82"/>
      <c r="K234" s="27"/>
      <c r="L234" s="102">
        <v>-19</v>
      </c>
      <c r="M234" s="35">
        <v>-10</v>
      </c>
      <c r="N234" s="82">
        <v>-9</v>
      </c>
      <c r="O234" s="27">
        <v>-13</v>
      </c>
      <c r="P234" s="35">
        <v>-9</v>
      </c>
      <c r="Q234" s="27">
        <v>-4</v>
      </c>
      <c r="R234" s="116">
        <v>0</v>
      </c>
      <c r="S234" s="35">
        <v>0</v>
      </c>
      <c r="T234" s="35">
        <v>0</v>
      </c>
      <c r="U234" s="35">
        <v>13</v>
      </c>
      <c r="V234" s="27">
        <v>9</v>
      </c>
      <c r="W234" s="78">
        <v>4</v>
      </c>
      <c r="X234" s="27">
        <v>-6</v>
      </c>
      <c r="Y234" s="35">
        <v>-1</v>
      </c>
      <c r="Z234" s="27">
        <v>-5</v>
      </c>
      <c r="AA234" s="132">
        <v>3</v>
      </c>
      <c r="AB234" s="137">
        <f t="shared" si="24"/>
        <v>2</v>
      </c>
      <c r="AC234" s="142">
        <f t="shared" si="24"/>
        <v>1</v>
      </c>
      <c r="AD234" s="35">
        <v>1</v>
      </c>
      <c r="AE234" s="35">
        <v>1</v>
      </c>
      <c r="AF234" s="35">
        <v>0</v>
      </c>
      <c r="AG234" s="35">
        <v>2</v>
      </c>
      <c r="AH234" s="27">
        <v>1</v>
      </c>
      <c r="AI234" s="78">
        <v>1</v>
      </c>
      <c r="AJ234" s="142">
        <v>9</v>
      </c>
      <c r="AK234" s="137">
        <f t="shared" si="25"/>
        <v>3</v>
      </c>
      <c r="AL234" s="142">
        <f t="shared" si="25"/>
        <v>6</v>
      </c>
      <c r="AM234" s="35">
        <v>6</v>
      </c>
      <c r="AN234" s="35">
        <v>2</v>
      </c>
      <c r="AO234" s="35">
        <v>4</v>
      </c>
      <c r="AP234" s="35">
        <v>3</v>
      </c>
      <c r="AQ234" s="27">
        <v>1</v>
      </c>
      <c r="AR234" s="154">
        <v>2</v>
      </c>
    </row>
    <row r="235" spans="2:16384" s="3" customFormat="1">
      <c r="B235" s="10" t="s">
        <v>137</v>
      </c>
      <c r="C235" s="17" t="s">
        <v>33</v>
      </c>
      <c r="D235" s="26">
        <v>3659</v>
      </c>
      <c r="E235" s="34">
        <v>1752</v>
      </c>
      <c r="F235" s="38">
        <v>1907</v>
      </c>
      <c r="G235" s="43">
        <v>1623</v>
      </c>
      <c r="H235" s="26"/>
      <c r="I235" s="26"/>
      <c r="J235" s="81"/>
      <c r="K235" s="26"/>
      <c r="L235" s="101">
        <v>-8</v>
      </c>
      <c r="M235" s="34">
        <v>1</v>
      </c>
      <c r="N235" s="81">
        <v>-9</v>
      </c>
      <c r="O235" s="38">
        <v>-15</v>
      </c>
      <c r="P235" s="34">
        <v>-6</v>
      </c>
      <c r="Q235" s="38">
        <v>-9</v>
      </c>
      <c r="R235" s="115">
        <v>1</v>
      </c>
      <c r="S235" s="34">
        <v>1</v>
      </c>
      <c r="T235" s="34">
        <v>0</v>
      </c>
      <c r="U235" s="34">
        <v>16</v>
      </c>
      <c r="V235" s="26">
        <v>7</v>
      </c>
      <c r="W235" s="77">
        <v>9</v>
      </c>
      <c r="X235" s="38">
        <v>7</v>
      </c>
      <c r="Y235" s="34">
        <v>7</v>
      </c>
      <c r="Z235" s="38">
        <v>0</v>
      </c>
      <c r="AA235" s="131">
        <v>13</v>
      </c>
      <c r="AB235" s="136">
        <f t="shared" si="24"/>
        <v>10</v>
      </c>
      <c r="AC235" s="141">
        <f t="shared" si="24"/>
        <v>3</v>
      </c>
      <c r="AD235" s="34">
        <v>7</v>
      </c>
      <c r="AE235" s="34">
        <v>7</v>
      </c>
      <c r="AF235" s="34">
        <v>0</v>
      </c>
      <c r="AG235" s="34">
        <v>6</v>
      </c>
      <c r="AH235" s="26">
        <v>3</v>
      </c>
      <c r="AI235" s="77">
        <v>3</v>
      </c>
      <c r="AJ235" s="145">
        <v>6</v>
      </c>
      <c r="AK235" s="136">
        <f t="shared" si="25"/>
        <v>3</v>
      </c>
      <c r="AL235" s="145">
        <f t="shared" si="25"/>
        <v>3</v>
      </c>
      <c r="AM235" s="34">
        <v>3</v>
      </c>
      <c r="AN235" s="34">
        <v>3</v>
      </c>
      <c r="AO235" s="34">
        <v>0</v>
      </c>
      <c r="AP235" s="34">
        <v>3</v>
      </c>
      <c r="AQ235" s="26">
        <v>0</v>
      </c>
      <c r="AR235" s="153">
        <v>3</v>
      </c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  <c r="IX235" s="1"/>
      <c r="IY235" s="1"/>
      <c r="IZ235" s="1"/>
      <c r="JA235" s="1"/>
      <c r="JB235" s="1"/>
      <c r="JC235" s="1"/>
      <c r="JD235" s="1"/>
    </row>
    <row r="236" spans="2:16384" s="3" customFormat="1">
      <c r="B236" s="10"/>
      <c r="C236" s="17" t="s">
        <v>35</v>
      </c>
      <c r="D236" s="26">
        <v>3655</v>
      </c>
      <c r="E236" s="34">
        <v>1748</v>
      </c>
      <c r="F236" s="38">
        <v>1907</v>
      </c>
      <c r="G236" s="43">
        <v>1621</v>
      </c>
      <c r="H236" s="26"/>
      <c r="I236" s="26"/>
      <c r="J236" s="81"/>
      <c r="K236" s="26"/>
      <c r="L236" s="101">
        <v>-4</v>
      </c>
      <c r="M236" s="34">
        <v>-4</v>
      </c>
      <c r="N236" s="81">
        <v>0</v>
      </c>
      <c r="O236" s="38">
        <v>-9</v>
      </c>
      <c r="P236" s="34">
        <v>-7</v>
      </c>
      <c r="Q236" s="38">
        <v>-2</v>
      </c>
      <c r="R236" s="115">
        <v>1</v>
      </c>
      <c r="S236" s="34">
        <v>0</v>
      </c>
      <c r="T236" s="34">
        <v>1</v>
      </c>
      <c r="U236" s="34">
        <v>10</v>
      </c>
      <c r="V236" s="26">
        <v>7</v>
      </c>
      <c r="W236" s="77">
        <v>3</v>
      </c>
      <c r="X236" s="38">
        <v>5</v>
      </c>
      <c r="Y236" s="34">
        <v>3</v>
      </c>
      <c r="Z236" s="38">
        <v>2</v>
      </c>
      <c r="AA236" s="131">
        <v>11</v>
      </c>
      <c r="AB236" s="136">
        <f t="shared" si="24"/>
        <v>5</v>
      </c>
      <c r="AC236" s="141">
        <f t="shared" si="24"/>
        <v>6</v>
      </c>
      <c r="AD236" s="34">
        <v>2</v>
      </c>
      <c r="AE236" s="34">
        <v>2</v>
      </c>
      <c r="AF236" s="34">
        <v>0</v>
      </c>
      <c r="AG236" s="34">
        <v>9</v>
      </c>
      <c r="AH236" s="26">
        <v>3</v>
      </c>
      <c r="AI236" s="77">
        <v>6</v>
      </c>
      <c r="AJ236" s="145">
        <v>6</v>
      </c>
      <c r="AK236" s="136">
        <f t="shared" si="25"/>
        <v>2</v>
      </c>
      <c r="AL236" s="145">
        <f t="shared" si="25"/>
        <v>4</v>
      </c>
      <c r="AM236" s="34">
        <v>3</v>
      </c>
      <c r="AN236" s="34">
        <v>0</v>
      </c>
      <c r="AO236" s="34">
        <v>3</v>
      </c>
      <c r="AP236" s="34">
        <v>3</v>
      </c>
      <c r="AQ236" s="26">
        <v>2</v>
      </c>
      <c r="AR236" s="153">
        <v>1</v>
      </c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  <c r="IW236" s="1"/>
      <c r="IX236" s="1"/>
      <c r="IY236" s="1"/>
      <c r="IZ236" s="1"/>
      <c r="JA236" s="1"/>
      <c r="JB236" s="1"/>
      <c r="JC236" s="1"/>
      <c r="JD236" s="1"/>
    </row>
    <row r="237" spans="2:16384" s="3" customFormat="1">
      <c r="B237" s="10"/>
      <c r="C237" s="17" t="s">
        <v>1</v>
      </c>
      <c r="D237" s="26">
        <v>3640</v>
      </c>
      <c r="E237" s="34">
        <v>1741</v>
      </c>
      <c r="F237" s="38">
        <v>1899</v>
      </c>
      <c r="G237" s="43">
        <v>1619</v>
      </c>
      <c r="H237" s="26"/>
      <c r="I237" s="26"/>
      <c r="J237" s="81"/>
      <c r="K237" s="26"/>
      <c r="L237" s="101">
        <v>-15</v>
      </c>
      <c r="M237" s="34">
        <v>-7</v>
      </c>
      <c r="N237" s="81">
        <v>-8</v>
      </c>
      <c r="O237" s="38">
        <v>-13</v>
      </c>
      <c r="P237" s="34">
        <v>-5</v>
      </c>
      <c r="Q237" s="38">
        <v>-8</v>
      </c>
      <c r="R237" s="115">
        <v>0</v>
      </c>
      <c r="S237" s="34">
        <v>0</v>
      </c>
      <c r="T237" s="34">
        <v>0</v>
      </c>
      <c r="U237" s="34">
        <v>13</v>
      </c>
      <c r="V237" s="26">
        <v>5</v>
      </c>
      <c r="W237" s="77">
        <v>8</v>
      </c>
      <c r="X237" s="38">
        <v>-2</v>
      </c>
      <c r="Y237" s="34">
        <v>-2</v>
      </c>
      <c r="Z237" s="38">
        <v>0</v>
      </c>
      <c r="AA237" s="131">
        <v>6</v>
      </c>
      <c r="AB237" s="136">
        <f t="shared" si="24"/>
        <v>3</v>
      </c>
      <c r="AC237" s="141">
        <f t="shared" si="24"/>
        <v>3</v>
      </c>
      <c r="AD237" s="34">
        <v>5</v>
      </c>
      <c r="AE237" s="34">
        <v>3</v>
      </c>
      <c r="AF237" s="34">
        <v>2</v>
      </c>
      <c r="AG237" s="34">
        <v>1</v>
      </c>
      <c r="AH237" s="26">
        <v>0</v>
      </c>
      <c r="AI237" s="77">
        <v>1</v>
      </c>
      <c r="AJ237" s="145">
        <v>8</v>
      </c>
      <c r="AK237" s="136">
        <f t="shared" si="25"/>
        <v>5</v>
      </c>
      <c r="AL237" s="145">
        <f t="shared" si="25"/>
        <v>3</v>
      </c>
      <c r="AM237" s="34">
        <v>4</v>
      </c>
      <c r="AN237" s="34">
        <v>4</v>
      </c>
      <c r="AO237" s="34">
        <v>0</v>
      </c>
      <c r="AP237" s="34">
        <v>4</v>
      </c>
      <c r="AQ237" s="26">
        <v>1</v>
      </c>
      <c r="AR237" s="153">
        <v>3</v>
      </c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  <c r="IX237" s="1"/>
      <c r="IY237" s="1"/>
      <c r="IZ237" s="1"/>
      <c r="JA237" s="1"/>
      <c r="JB237" s="1"/>
      <c r="JC237" s="1"/>
      <c r="JD237" s="1"/>
    </row>
    <row r="238" spans="2:16384" s="3" customFormat="1">
      <c r="B238" s="10"/>
      <c r="C238" s="17" t="s">
        <v>36</v>
      </c>
      <c r="D238" s="26">
        <v>3618</v>
      </c>
      <c r="E238" s="34">
        <v>1726</v>
      </c>
      <c r="F238" s="38">
        <v>1892</v>
      </c>
      <c r="G238" s="43">
        <v>1613</v>
      </c>
      <c r="H238" s="26"/>
      <c r="I238" s="26"/>
      <c r="J238" s="81"/>
      <c r="K238" s="26"/>
      <c r="L238" s="101">
        <v>-22</v>
      </c>
      <c r="M238" s="34">
        <v>-15</v>
      </c>
      <c r="N238" s="81">
        <v>-7</v>
      </c>
      <c r="O238" s="38">
        <v>-10</v>
      </c>
      <c r="P238" s="34">
        <v>-6</v>
      </c>
      <c r="Q238" s="38">
        <v>-4</v>
      </c>
      <c r="R238" s="115">
        <v>1</v>
      </c>
      <c r="S238" s="34">
        <v>0</v>
      </c>
      <c r="T238" s="34">
        <v>1</v>
      </c>
      <c r="U238" s="34">
        <v>11</v>
      </c>
      <c r="V238" s="26">
        <v>6</v>
      </c>
      <c r="W238" s="77">
        <v>5</v>
      </c>
      <c r="X238" s="38">
        <v>-12</v>
      </c>
      <c r="Y238" s="34">
        <v>-9</v>
      </c>
      <c r="Z238" s="38">
        <v>-3</v>
      </c>
      <c r="AA238" s="131">
        <v>10</v>
      </c>
      <c r="AB238" s="136">
        <f t="shared" si="24"/>
        <v>5</v>
      </c>
      <c r="AC238" s="141">
        <f t="shared" si="24"/>
        <v>5</v>
      </c>
      <c r="AD238" s="34">
        <v>3</v>
      </c>
      <c r="AE238" s="34">
        <v>1</v>
      </c>
      <c r="AF238" s="34">
        <v>2</v>
      </c>
      <c r="AG238" s="34">
        <v>7</v>
      </c>
      <c r="AH238" s="26">
        <v>4</v>
      </c>
      <c r="AI238" s="77">
        <v>3</v>
      </c>
      <c r="AJ238" s="145">
        <v>22</v>
      </c>
      <c r="AK238" s="136">
        <f t="shared" si="25"/>
        <v>14</v>
      </c>
      <c r="AL238" s="145">
        <f t="shared" si="25"/>
        <v>8</v>
      </c>
      <c r="AM238" s="34">
        <v>13</v>
      </c>
      <c r="AN238" s="34">
        <v>8</v>
      </c>
      <c r="AO238" s="34">
        <v>5</v>
      </c>
      <c r="AP238" s="34">
        <v>9</v>
      </c>
      <c r="AQ238" s="26">
        <v>6</v>
      </c>
      <c r="AR238" s="153">
        <v>3</v>
      </c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  <c r="IW238" s="1"/>
      <c r="IX238" s="1"/>
      <c r="IY238" s="1"/>
      <c r="IZ238" s="1"/>
      <c r="JA238" s="1"/>
      <c r="JB238" s="1"/>
      <c r="JC238" s="1"/>
      <c r="JD238" s="1"/>
    </row>
    <row r="239" spans="2:16384" s="3" customFormat="1">
      <c r="B239" s="10"/>
      <c r="C239" s="17" t="s">
        <v>37</v>
      </c>
      <c r="D239" s="26">
        <v>3611</v>
      </c>
      <c r="E239" s="34">
        <v>1725</v>
      </c>
      <c r="F239" s="38">
        <v>1886</v>
      </c>
      <c r="G239" s="43">
        <v>1615</v>
      </c>
      <c r="H239" s="26"/>
      <c r="I239" s="26"/>
      <c r="J239" s="81"/>
      <c r="K239" s="26"/>
      <c r="L239" s="101">
        <v>-7</v>
      </c>
      <c r="M239" s="34">
        <v>-1</v>
      </c>
      <c r="N239" s="81">
        <v>-6</v>
      </c>
      <c r="O239" s="38">
        <v>-5</v>
      </c>
      <c r="P239" s="34">
        <v>-2</v>
      </c>
      <c r="Q239" s="38">
        <v>-3</v>
      </c>
      <c r="R239" s="115">
        <v>0</v>
      </c>
      <c r="S239" s="34">
        <v>0</v>
      </c>
      <c r="T239" s="34">
        <v>0</v>
      </c>
      <c r="U239" s="34">
        <v>5</v>
      </c>
      <c r="V239" s="26">
        <v>2</v>
      </c>
      <c r="W239" s="77">
        <v>3</v>
      </c>
      <c r="X239" s="38">
        <v>-2</v>
      </c>
      <c r="Y239" s="34">
        <v>1</v>
      </c>
      <c r="Z239" s="38">
        <v>-3</v>
      </c>
      <c r="AA239" s="131">
        <v>9</v>
      </c>
      <c r="AB239" s="136">
        <f t="shared" si="24"/>
        <v>8</v>
      </c>
      <c r="AC239" s="141">
        <f t="shared" si="24"/>
        <v>1</v>
      </c>
      <c r="AD239" s="34">
        <v>3</v>
      </c>
      <c r="AE239" s="34">
        <v>3</v>
      </c>
      <c r="AF239" s="34">
        <v>0</v>
      </c>
      <c r="AG239" s="34">
        <v>6</v>
      </c>
      <c r="AH239" s="26">
        <v>5</v>
      </c>
      <c r="AI239" s="77">
        <v>1</v>
      </c>
      <c r="AJ239" s="145">
        <v>11</v>
      </c>
      <c r="AK239" s="136">
        <f t="shared" si="25"/>
        <v>7</v>
      </c>
      <c r="AL239" s="145">
        <f t="shared" si="25"/>
        <v>4</v>
      </c>
      <c r="AM239" s="34">
        <v>5</v>
      </c>
      <c r="AN239" s="34">
        <v>4</v>
      </c>
      <c r="AO239" s="34">
        <v>1</v>
      </c>
      <c r="AP239" s="34">
        <v>6</v>
      </c>
      <c r="AQ239" s="26">
        <v>3</v>
      </c>
      <c r="AR239" s="153">
        <v>3</v>
      </c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  <c r="IX239" s="1"/>
      <c r="IY239" s="1"/>
      <c r="IZ239" s="1"/>
      <c r="JA239" s="1"/>
      <c r="JB239" s="1"/>
      <c r="JC239" s="1"/>
      <c r="JD239" s="1"/>
    </row>
    <row r="240" spans="2:16384" s="3" customFormat="1">
      <c r="B240" s="10"/>
      <c r="C240" s="17" t="s">
        <v>38</v>
      </c>
      <c r="D240" s="26">
        <v>3609</v>
      </c>
      <c r="E240" s="34">
        <v>1727</v>
      </c>
      <c r="F240" s="38">
        <v>1882</v>
      </c>
      <c r="G240" s="43">
        <v>1617</v>
      </c>
      <c r="H240" s="26"/>
      <c r="I240" s="26"/>
      <c r="J240" s="81"/>
      <c r="K240" s="26"/>
      <c r="L240" s="101">
        <v>-2</v>
      </c>
      <c r="M240" s="34">
        <v>2</v>
      </c>
      <c r="N240" s="81">
        <v>-4</v>
      </c>
      <c r="O240" s="38">
        <v>-6</v>
      </c>
      <c r="P240" s="34">
        <v>-2</v>
      </c>
      <c r="Q240" s="38">
        <v>-4</v>
      </c>
      <c r="R240" s="115">
        <v>1</v>
      </c>
      <c r="S240" s="34">
        <v>0</v>
      </c>
      <c r="T240" s="34">
        <v>1</v>
      </c>
      <c r="U240" s="34">
        <v>7</v>
      </c>
      <c r="V240" s="26">
        <v>2</v>
      </c>
      <c r="W240" s="77">
        <v>5</v>
      </c>
      <c r="X240" s="38">
        <v>4</v>
      </c>
      <c r="Y240" s="34">
        <v>4</v>
      </c>
      <c r="Z240" s="38">
        <v>0</v>
      </c>
      <c r="AA240" s="131">
        <v>9</v>
      </c>
      <c r="AB240" s="136">
        <f t="shared" si="24"/>
        <v>8</v>
      </c>
      <c r="AC240" s="141">
        <f t="shared" si="24"/>
        <v>1</v>
      </c>
      <c r="AD240" s="34">
        <v>5</v>
      </c>
      <c r="AE240" s="34">
        <v>5</v>
      </c>
      <c r="AF240" s="34">
        <v>0</v>
      </c>
      <c r="AG240" s="34">
        <v>4</v>
      </c>
      <c r="AH240" s="26">
        <v>3</v>
      </c>
      <c r="AI240" s="77">
        <v>1</v>
      </c>
      <c r="AJ240" s="145">
        <v>5</v>
      </c>
      <c r="AK240" s="136">
        <f t="shared" si="25"/>
        <v>4</v>
      </c>
      <c r="AL240" s="145">
        <f t="shared" si="25"/>
        <v>1</v>
      </c>
      <c r="AM240" s="34">
        <v>2</v>
      </c>
      <c r="AN240" s="34">
        <v>1</v>
      </c>
      <c r="AO240" s="34">
        <v>1</v>
      </c>
      <c r="AP240" s="34">
        <v>3</v>
      </c>
      <c r="AQ240" s="26">
        <v>3</v>
      </c>
      <c r="AR240" s="153">
        <v>0</v>
      </c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  <c r="IW240" s="1"/>
      <c r="IX240" s="1"/>
      <c r="IY240" s="1"/>
      <c r="IZ240" s="1"/>
      <c r="JA240" s="1"/>
      <c r="JB240" s="1"/>
      <c r="JC240" s="1"/>
      <c r="JD240" s="1"/>
    </row>
    <row r="241" spans="2:16384" s="3" customFormat="1">
      <c r="B241" s="10"/>
      <c r="C241" s="17" t="s">
        <v>3</v>
      </c>
      <c r="D241" s="26">
        <v>3593</v>
      </c>
      <c r="E241" s="34">
        <v>1719</v>
      </c>
      <c r="F241" s="38">
        <v>1874</v>
      </c>
      <c r="G241" s="43">
        <v>1609</v>
      </c>
      <c r="H241" s="26"/>
      <c r="I241" s="26"/>
      <c r="J241" s="81"/>
      <c r="K241" s="26"/>
      <c r="L241" s="101">
        <v>-16</v>
      </c>
      <c r="M241" s="34">
        <v>-8</v>
      </c>
      <c r="N241" s="81">
        <v>-8</v>
      </c>
      <c r="O241" s="38">
        <v>-12</v>
      </c>
      <c r="P241" s="34">
        <v>-6</v>
      </c>
      <c r="Q241" s="38">
        <v>-6</v>
      </c>
      <c r="R241" s="115">
        <v>0</v>
      </c>
      <c r="S241" s="34">
        <v>0</v>
      </c>
      <c r="T241" s="34">
        <v>0</v>
      </c>
      <c r="U241" s="34">
        <v>12</v>
      </c>
      <c r="V241" s="26">
        <v>6</v>
      </c>
      <c r="W241" s="77">
        <v>6</v>
      </c>
      <c r="X241" s="38">
        <v>-4</v>
      </c>
      <c r="Y241" s="34">
        <v>-2</v>
      </c>
      <c r="Z241" s="38">
        <v>-2</v>
      </c>
      <c r="AA241" s="131">
        <v>2</v>
      </c>
      <c r="AB241" s="136">
        <f t="shared" si="24"/>
        <v>2</v>
      </c>
      <c r="AC241" s="141">
        <f t="shared" si="24"/>
        <v>0</v>
      </c>
      <c r="AD241" s="34">
        <v>2</v>
      </c>
      <c r="AE241" s="34">
        <v>2</v>
      </c>
      <c r="AF241" s="34">
        <v>0</v>
      </c>
      <c r="AG241" s="34">
        <v>0</v>
      </c>
      <c r="AH241" s="26">
        <v>0</v>
      </c>
      <c r="AI241" s="77">
        <v>0</v>
      </c>
      <c r="AJ241" s="145">
        <v>6</v>
      </c>
      <c r="AK241" s="136">
        <f t="shared" si="25"/>
        <v>4</v>
      </c>
      <c r="AL241" s="145">
        <f t="shared" si="25"/>
        <v>2</v>
      </c>
      <c r="AM241" s="34">
        <v>0</v>
      </c>
      <c r="AN241" s="34">
        <v>0</v>
      </c>
      <c r="AO241" s="34">
        <v>0</v>
      </c>
      <c r="AP241" s="34">
        <v>6</v>
      </c>
      <c r="AQ241" s="26">
        <v>4</v>
      </c>
      <c r="AR241" s="153">
        <v>2</v>
      </c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</row>
    <row r="242" spans="2:16384" s="3" customFormat="1">
      <c r="B242" s="10"/>
      <c r="C242" s="17" t="s">
        <v>2</v>
      </c>
      <c r="D242" s="26">
        <v>3589</v>
      </c>
      <c r="E242" s="34">
        <v>1721</v>
      </c>
      <c r="F242" s="38">
        <v>1868</v>
      </c>
      <c r="G242" s="43">
        <v>1611</v>
      </c>
      <c r="H242" s="26"/>
      <c r="I242" s="26"/>
      <c r="J242" s="81"/>
      <c r="K242" s="26"/>
      <c r="L242" s="101">
        <v>-4</v>
      </c>
      <c r="M242" s="34">
        <v>2</v>
      </c>
      <c r="N242" s="81">
        <v>-6</v>
      </c>
      <c r="O242" s="38">
        <v>-4</v>
      </c>
      <c r="P242" s="34">
        <v>-1</v>
      </c>
      <c r="Q242" s="38">
        <v>-3</v>
      </c>
      <c r="R242" s="115">
        <v>1</v>
      </c>
      <c r="S242" s="34">
        <v>1</v>
      </c>
      <c r="T242" s="34">
        <v>0</v>
      </c>
      <c r="U242" s="34">
        <v>5</v>
      </c>
      <c r="V242" s="26">
        <v>2</v>
      </c>
      <c r="W242" s="77">
        <v>3</v>
      </c>
      <c r="X242" s="38">
        <v>0</v>
      </c>
      <c r="Y242" s="34">
        <v>3</v>
      </c>
      <c r="Z242" s="38">
        <v>-3</v>
      </c>
      <c r="AA242" s="131">
        <v>4</v>
      </c>
      <c r="AB242" s="136">
        <f t="shared" si="24"/>
        <v>4</v>
      </c>
      <c r="AC242" s="141">
        <f t="shared" si="24"/>
        <v>0</v>
      </c>
      <c r="AD242" s="34">
        <v>2</v>
      </c>
      <c r="AE242" s="34">
        <v>2</v>
      </c>
      <c r="AF242" s="34">
        <v>0</v>
      </c>
      <c r="AG242" s="34">
        <v>2</v>
      </c>
      <c r="AH242" s="26">
        <v>2</v>
      </c>
      <c r="AI242" s="77">
        <v>0</v>
      </c>
      <c r="AJ242" s="145">
        <v>4</v>
      </c>
      <c r="AK242" s="136">
        <f t="shared" si="25"/>
        <v>1</v>
      </c>
      <c r="AL242" s="145">
        <f t="shared" si="25"/>
        <v>3</v>
      </c>
      <c r="AM242" s="34">
        <v>2</v>
      </c>
      <c r="AN242" s="34">
        <v>0</v>
      </c>
      <c r="AO242" s="34">
        <v>2</v>
      </c>
      <c r="AP242" s="34">
        <v>2</v>
      </c>
      <c r="AQ242" s="26">
        <v>1</v>
      </c>
      <c r="AR242" s="153">
        <v>1</v>
      </c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/>
      <c r="IY242" s="1"/>
      <c r="IZ242" s="1"/>
      <c r="JA242" s="1"/>
      <c r="JB242" s="1"/>
      <c r="JC242" s="1"/>
      <c r="JD242" s="1"/>
    </row>
    <row r="243" spans="2:16384" s="3" customFormat="1">
      <c r="B243" s="10"/>
      <c r="C243" s="17" t="s">
        <v>20</v>
      </c>
      <c r="D243" s="26">
        <v>3589</v>
      </c>
      <c r="E243" s="34">
        <v>1721</v>
      </c>
      <c r="F243" s="38">
        <v>1868</v>
      </c>
      <c r="G243" s="43">
        <v>1617</v>
      </c>
      <c r="H243" s="26"/>
      <c r="I243" s="26"/>
      <c r="J243" s="81"/>
      <c r="K243" s="26"/>
      <c r="L243" s="101">
        <v>0</v>
      </c>
      <c r="M243" s="34">
        <v>0</v>
      </c>
      <c r="N243" s="81">
        <v>0</v>
      </c>
      <c r="O243" s="38">
        <v>-4</v>
      </c>
      <c r="P243" s="34">
        <v>-3</v>
      </c>
      <c r="Q243" s="38">
        <v>-1</v>
      </c>
      <c r="R243" s="115">
        <v>0</v>
      </c>
      <c r="S243" s="34">
        <v>0</v>
      </c>
      <c r="T243" s="34">
        <v>0</v>
      </c>
      <c r="U243" s="34">
        <v>4</v>
      </c>
      <c r="V243" s="26">
        <v>3</v>
      </c>
      <c r="W243" s="77">
        <v>1</v>
      </c>
      <c r="X243" s="38">
        <v>4</v>
      </c>
      <c r="Y243" s="34">
        <v>3</v>
      </c>
      <c r="Z243" s="38">
        <v>1</v>
      </c>
      <c r="AA243" s="131">
        <v>10</v>
      </c>
      <c r="AB243" s="136">
        <f t="shared" si="24"/>
        <v>6</v>
      </c>
      <c r="AC243" s="141">
        <f t="shared" si="24"/>
        <v>4</v>
      </c>
      <c r="AD243" s="34">
        <v>3</v>
      </c>
      <c r="AE243" s="34">
        <v>3</v>
      </c>
      <c r="AF243" s="34">
        <v>0</v>
      </c>
      <c r="AG243" s="34">
        <v>7</v>
      </c>
      <c r="AH243" s="26">
        <v>3</v>
      </c>
      <c r="AI243" s="77">
        <v>4</v>
      </c>
      <c r="AJ243" s="145">
        <v>6</v>
      </c>
      <c r="AK243" s="136">
        <f t="shared" si="25"/>
        <v>3</v>
      </c>
      <c r="AL243" s="145">
        <f t="shared" si="25"/>
        <v>3</v>
      </c>
      <c r="AM243" s="34">
        <v>3</v>
      </c>
      <c r="AN243" s="34">
        <v>2</v>
      </c>
      <c r="AO243" s="34">
        <v>1</v>
      </c>
      <c r="AP243" s="34">
        <v>3</v>
      </c>
      <c r="AQ243" s="26">
        <v>1</v>
      </c>
      <c r="AR243" s="153">
        <v>2</v>
      </c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</row>
    <row r="244" spans="2:16384" s="3" customFormat="1">
      <c r="B244" s="10"/>
      <c r="C244" s="17" t="s">
        <v>39</v>
      </c>
      <c r="D244" s="26">
        <v>3574</v>
      </c>
      <c r="E244" s="34">
        <v>1714</v>
      </c>
      <c r="F244" s="38">
        <v>1860</v>
      </c>
      <c r="G244" s="43">
        <v>1607</v>
      </c>
      <c r="H244" s="26"/>
      <c r="I244" s="26"/>
      <c r="J244" s="81"/>
      <c r="K244" s="26"/>
      <c r="L244" s="101">
        <v>-15</v>
      </c>
      <c r="M244" s="34">
        <v>-7</v>
      </c>
      <c r="N244" s="81">
        <v>-8</v>
      </c>
      <c r="O244" s="38">
        <v>-8</v>
      </c>
      <c r="P244" s="34">
        <v>-3</v>
      </c>
      <c r="Q244" s="38">
        <v>-5</v>
      </c>
      <c r="R244" s="115">
        <v>1</v>
      </c>
      <c r="S244" s="34">
        <v>0</v>
      </c>
      <c r="T244" s="34">
        <v>1</v>
      </c>
      <c r="U244" s="34">
        <v>9</v>
      </c>
      <c r="V244" s="26">
        <v>3</v>
      </c>
      <c r="W244" s="77">
        <v>6</v>
      </c>
      <c r="X244" s="38">
        <v>-7</v>
      </c>
      <c r="Y244" s="34">
        <v>-4</v>
      </c>
      <c r="Z244" s="38">
        <v>-3</v>
      </c>
      <c r="AA244" s="131">
        <v>3</v>
      </c>
      <c r="AB244" s="136">
        <f t="shared" si="24"/>
        <v>3</v>
      </c>
      <c r="AC244" s="141">
        <f t="shared" si="24"/>
        <v>0</v>
      </c>
      <c r="AD244" s="34">
        <v>3</v>
      </c>
      <c r="AE244" s="34">
        <v>3</v>
      </c>
      <c r="AF244" s="34">
        <v>0</v>
      </c>
      <c r="AG244" s="34">
        <v>0</v>
      </c>
      <c r="AH244" s="26">
        <v>0</v>
      </c>
      <c r="AI244" s="77">
        <v>0</v>
      </c>
      <c r="AJ244" s="145">
        <v>10</v>
      </c>
      <c r="AK244" s="136">
        <f t="shared" si="25"/>
        <v>7</v>
      </c>
      <c r="AL244" s="145">
        <f t="shared" si="25"/>
        <v>3</v>
      </c>
      <c r="AM244" s="34">
        <v>6</v>
      </c>
      <c r="AN244" s="34">
        <v>4</v>
      </c>
      <c r="AO244" s="34">
        <v>2</v>
      </c>
      <c r="AP244" s="34">
        <v>4</v>
      </c>
      <c r="AQ244" s="26">
        <v>3</v>
      </c>
      <c r="AR244" s="153">
        <v>1</v>
      </c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  <c r="JC244" s="1"/>
      <c r="JD244" s="1"/>
    </row>
    <row r="245" spans="2:16384" s="3" customFormat="1">
      <c r="B245" s="10"/>
      <c r="C245" s="17" t="s">
        <v>40</v>
      </c>
      <c r="D245" s="26">
        <v>3559</v>
      </c>
      <c r="E245" s="34">
        <v>1709</v>
      </c>
      <c r="F245" s="38">
        <v>1850</v>
      </c>
      <c r="G245" s="43">
        <v>1602</v>
      </c>
      <c r="H245" s="26"/>
      <c r="I245" s="26"/>
      <c r="J245" s="81"/>
      <c r="K245" s="26"/>
      <c r="L245" s="101">
        <v>-15</v>
      </c>
      <c r="M245" s="34">
        <v>-5</v>
      </c>
      <c r="N245" s="81">
        <v>-10</v>
      </c>
      <c r="O245" s="38">
        <v>-7</v>
      </c>
      <c r="P245" s="34">
        <v>-2</v>
      </c>
      <c r="Q245" s="38">
        <v>-5</v>
      </c>
      <c r="R245" s="115">
        <v>0</v>
      </c>
      <c r="S245" s="34">
        <v>0</v>
      </c>
      <c r="T245" s="34">
        <v>0</v>
      </c>
      <c r="U245" s="34">
        <v>7</v>
      </c>
      <c r="V245" s="26">
        <v>2</v>
      </c>
      <c r="W245" s="77">
        <v>5</v>
      </c>
      <c r="X245" s="38">
        <v>-8</v>
      </c>
      <c r="Y245" s="34">
        <v>-3</v>
      </c>
      <c r="Z245" s="38">
        <v>-5</v>
      </c>
      <c r="AA245" s="131">
        <v>3</v>
      </c>
      <c r="AB245" s="136">
        <f t="shared" si="24"/>
        <v>2</v>
      </c>
      <c r="AC245" s="141">
        <f t="shared" si="24"/>
        <v>1</v>
      </c>
      <c r="AD245" s="34">
        <v>3</v>
      </c>
      <c r="AE245" s="34">
        <v>2</v>
      </c>
      <c r="AF245" s="34">
        <v>1</v>
      </c>
      <c r="AG245" s="34">
        <v>0</v>
      </c>
      <c r="AH245" s="26">
        <v>0</v>
      </c>
      <c r="AI245" s="77">
        <v>0</v>
      </c>
      <c r="AJ245" s="145">
        <v>11</v>
      </c>
      <c r="AK245" s="136">
        <f t="shared" si="25"/>
        <v>5</v>
      </c>
      <c r="AL245" s="145">
        <f t="shared" si="25"/>
        <v>6</v>
      </c>
      <c r="AM245" s="34">
        <v>6</v>
      </c>
      <c r="AN245" s="34">
        <v>3</v>
      </c>
      <c r="AO245" s="34">
        <v>3</v>
      </c>
      <c r="AP245" s="34">
        <v>5</v>
      </c>
      <c r="AQ245" s="26">
        <v>2</v>
      </c>
      <c r="AR245" s="153">
        <v>3</v>
      </c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  <c r="JC245" s="1"/>
      <c r="JD245" s="1"/>
    </row>
    <row r="246" spans="2:16384" s="3" customFormat="1" ht="19.5">
      <c r="B246" s="11"/>
      <c r="C246" s="18" t="s">
        <v>31</v>
      </c>
      <c r="D246" s="27">
        <v>3537</v>
      </c>
      <c r="E246" s="35">
        <v>1699</v>
      </c>
      <c r="F246" s="27">
        <v>1839</v>
      </c>
      <c r="G246" s="44">
        <v>1592</v>
      </c>
      <c r="H246" s="27"/>
      <c r="I246" s="27"/>
      <c r="J246" s="82"/>
      <c r="K246" s="27"/>
      <c r="L246" s="102">
        <v>-22</v>
      </c>
      <c r="M246" s="35">
        <v>-10</v>
      </c>
      <c r="N246" s="82">
        <v>-12</v>
      </c>
      <c r="O246" s="27">
        <v>-14</v>
      </c>
      <c r="P246" s="35">
        <v>-8</v>
      </c>
      <c r="Q246" s="27">
        <v>-6</v>
      </c>
      <c r="R246" s="116">
        <v>1</v>
      </c>
      <c r="S246" s="35">
        <v>1</v>
      </c>
      <c r="T246" s="35">
        <v>0</v>
      </c>
      <c r="U246" s="35">
        <v>15</v>
      </c>
      <c r="V246" s="27">
        <v>9</v>
      </c>
      <c r="W246" s="78">
        <v>6</v>
      </c>
      <c r="X246" s="27">
        <v>-8</v>
      </c>
      <c r="Y246" s="35">
        <v>-2</v>
      </c>
      <c r="Z246" s="27">
        <v>-6</v>
      </c>
      <c r="AA246" s="132">
        <v>5</v>
      </c>
      <c r="AB246" s="137">
        <f t="shared" si="24"/>
        <v>2</v>
      </c>
      <c r="AC246" s="142">
        <f t="shared" si="24"/>
        <v>3</v>
      </c>
      <c r="AD246" s="35">
        <v>3</v>
      </c>
      <c r="AE246" s="35">
        <v>1</v>
      </c>
      <c r="AF246" s="35">
        <v>2</v>
      </c>
      <c r="AG246" s="35">
        <v>2</v>
      </c>
      <c r="AH246" s="27">
        <v>1</v>
      </c>
      <c r="AI246" s="78">
        <v>1</v>
      </c>
      <c r="AJ246" s="142">
        <v>13</v>
      </c>
      <c r="AK246" s="137">
        <f t="shared" si="25"/>
        <v>4</v>
      </c>
      <c r="AL246" s="142">
        <f t="shared" si="25"/>
        <v>9</v>
      </c>
      <c r="AM246" s="35">
        <v>4</v>
      </c>
      <c r="AN246" s="35">
        <v>1</v>
      </c>
      <c r="AO246" s="35">
        <v>3</v>
      </c>
      <c r="AP246" s="35">
        <v>9</v>
      </c>
      <c r="AQ246" s="27">
        <v>3</v>
      </c>
      <c r="AR246" s="154">
        <v>6</v>
      </c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  <c r="IX246" s="1"/>
      <c r="IY246" s="1"/>
      <c r="IZ246" s="1"/>
      <c r="JA246" s="1"/>
      <c r="JB246" s="1"/>
      <c r="JC246" s="1"/>
      <c r="JD246" s="1"/>
    </row>
    <row r="247" spans="2:16384">
      <c r="B247" s="12"/>
      <c r="C247" s="19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</row>
    <row r="248" spans="2:16384">
      <c r="B248" s="12"/>
      <c r="C248" s="19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</row>
    <row r="249" spans="2:16384">
      <c r="B249" s="12"/>
      <c r="C249" s="19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</row>
    <row r="250" spans="2:16384">
      <c r="B250" s="12"/>
      <c r="C250" s="19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</row>
    <row r="251" spans="2:16384">
      <c r="B251" s="12"/>
      <c r="C251" s="19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</row>
    <row r="252" spans="2:16384">
      <c r="B252" s="12"/>
      <c r="C252" s="19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</row>
    <row r="253" spans="2:16384">
      <c r="B253" s="12"/>
      <c r="C253" s="19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</row>
    <row r="254" spans="2:16384">
      <c r="B254" s="12"/>
      <c r="C254" s="19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</row>
    <row r="255" spans="2:16384">
      <c r="B255" s="12"/>
      <c r="C255" s="19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</row>
    <row r="256" spans="2:16384">
      <c r="B256" s="12"/>
      <c r="C256" s="19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</row>
    <row r="257" spans="2:44">
      <c r="B257" s="12"/>
      <c r="C257" s="19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</row>
    <row r="258" spans="2:44">
      <c r="B258" s="12"/>
      <c r="C258" s="19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</row>
  </sheetData>
  <mergeCells count="60">
    <mergeCell ref="H3:K3"/>
    <mergeCell ref="O4:W4"/>
    <mergeCell ref="X4:AR4"/>
    <mergeCell ref="R5:W5"/>
    <mergeCell ref="AA5:AR5"/>
    <mergeCell ref="R6:T6"/>
    <mergeCell ref="U6:W6"/>
    <mergeCell ref="AA6:AI6"/>
    <mergeCell ref="AJ6:AR6"/>
    <mergeCell ref="D3:F6"/>
    <mergeCell ref="G3:G8"/>
    <mergeCell ref="L3:N6"/>
    <mergeCell ref="H4:J6"/>
    <mergeCell ref="K4:K8"/>
    <mergeCell ref="O5:Q6"/>
    <mergeCell ref="X5:Z6"/>
    <mergeCell ref="D7:D8"/>
    <mergeCell ref="E7:E8"/>
    <mergeCell ref="F7:F8"/>
    <mergeCell ref="H7:H8"/>
    <mergeCell ref="I7:I8"/>
    <mergeCell ref="J7:J8"/>
    <mergeCell ref="L7:L8"/>
    <mergeCell ref="M7:M8"/>
    <mergeCell ref="N7:N8"/>
    <mergeCell ref="O7:O8"/>
    <mergeCell ref="P7:P8"/>
    <mergeCell ref="Q7:Q8"/>
    <mergeCell ref="R7:R8"/>
    <mergeCell ref="U7:U8"/>
    <mergeCell ref="X7:X8"/>
    <mergeCell ref="Y7:Y8"/>
    <mergeCell ref="Z7:Z8"/>
    <mergeCell ref="AA7:AA8"/>
    <mergeCell ref="AD7:AD8"/>
    <mergeCell ref="AG7:AG8"/>
    <mergeCell ref="AJ7:AJ8"/>
    <mergeCell ref="AM7:AM8"/>
    <mergeCell ref="AP7:AP8"/>
    <mergeCell ref="B9:B18"/>
    <mergeCell ref="B19:B30"/>
    <mergeCell ref="B31:B42"/>
    <mergeCell ref="B43:B54"/>
    <mergeCell ref="B55:B66"/>
    <mergeCell ref="B67:B78"/>
    <mergeCell ref="B79:B90"/>
    <mergeCell ref="B91:B102"/>
    <mergeCell ref="B103:B114"/>
    <mergeCell ref="B115:B126"/>
    <mergeCell ref="B127:B138"/>
    <mergeCell ref="B139:B150"/>
    <mergeCell ref="B151:B162"/>
    <mergeCell ref="B163:B174"/>
    <mergeCell ref="B175:B186"/>
    <mergeCell ref="B187:B198"/>
    <mergeCell ref="B199:B210"/>
    <mergeCell ref="B211:B222"/>
    <mergeCell ref="B223:B234"/>
    <mergeCell ref="B235:B246"/>
    <mergeCell ref="B247:B258"/>
  </mergeCells>
  <phoneticPr fontId="6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Z149"/>
  <sheetViews>
    <sheetView topLeftCell="A4" workbookViewId="0">
      <pane xSplit="1" ySplit="7" topLeftCell="B116" activePane="bottomRight" state="frozen"/>
      <selection pane="topRight"/>
      <selection pane="bottomLeft"/>
      <selection pane="bottomRight" activeCell="Z135" sqref="Z135"/>
    </sheetView>
  </sheetViews>
  <sheetFormatPr defaultRowHeight="14.25"/>
  <cols>
    <col min="1" max="1" width="20.75" style="157" customWidth="1"/>
    <col min="2" max="2" width="6.625" style="158" bestFit="1" customWidth="1"/>
    <col min="3" max="4" width="6.625" style="157" bestFit="1" customWidth="1"/>
    <col min="5" max="5" width="4.875" style="159" bestFit="1" customWidth="1"/>
    <col min="6" max="6" width="4.625" style="159" bestFit="1" customWidth="1"/>
    <col min="7" max="7" width="3.625" style="159" bestFit="1" customWidth="1"/>
    <col min="8" max="8" width="6.5" style="160" bestFit="1" customWidth="1"/>
    <col min="9" max="9" width="7.625" style="161" bestFit="1" customWidth="1"/>
    <col min="10" max="10" width="3.625" style="160" bestFit="1" customWidth="1"/>
    <col min="11" max="11" width="5.625" style="160" bestFit="1" customWidth="1"/>
    <col min="12" max="12" width="4.625" style="160" bestFit="1" customWidth="1"/>
    <col min="13" max="13" width="5.625" style="160" bestFit="1" customWidth="1"/>
    <col min="14" max="14" width="6.25" style="160" bestFit="1" customWidth="1"/>
    <col min="15" max="15" width="5.625" style="160" bestFit="1" customWidth="1"/>
    <col min="16" max="16" width="5.875" style="160" bestFit="1" customWidth="1"/>
    <col min="17" max="17" width="5.625" style="160" bestFit="1" customWidth="1"/>
    <col min="18" max="18" width="4.875" style="160" bestFit="1" customWidth="1"/>
    <col min="19" max="20" width="5.625" style="160" bestFit="1" customWidth="1"/>
    <col min="21" max="21" width="6.375" style="160" customWidth="1"/>
    <col min="22" max="22" width="6.625" style="157" bestFit="1" customWidth="1"/>
    <col min="23" max="23" width="5.625" style="157" bestFit="1" customWidth="1"/>
    <col min="24" max="24" width="4.625" style="157" bestFit="1" customWidth="1"/>
    <col min="25" max="25" width="5.625" style="157" bestFit="1" customWidth="1"/>
    <col min="26" max="26" width="9.25" style="157" customWidth="1"/>
    <col min="27" max="29" width="1.625" style="157" customWidth="1"/>
    <col min="30" max="16384" width="9" style="157" customWidth="1"/>
  </cols>
  <sheetData>
    <row r="1" spans="1:26" ht="18.75">
      <c r="A1" s="163" t="s">
        <v>34</v>
      </c>
      <c r="B1" s="172"/>
      <c r="C1" s="184"/>
      <c r="D1" s="184"/>
      <c r="E1" s="198"/>
      <c r="F1" s="198"/>
      <c r="G1" s="198"/>
      <c r="H1" s="184"/>
      <c r="I1" s="198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</row>
    <row r="2" spans="1:26" s="162" customFormat="1" ht="17.25">
      <c r="A2" s="164"/>
      <c r="B2" s="173" t="s">
        <v>46</v>
      </c>
      <c r="E2" s="159"/>
      <c r="F2" s="159"/>
      <c r="G2" s="159"/>
      <c r="I2" s="159"/>
    </row>
    <row r="3" spans="1:26" s="162" customFormat="1">
      <c r="A3" s="164"/>
      <c r="B3" s="174" t="s">
        <v>114</v>
      </c>
      <c r="E3" s="159"/>
      <c r="F3" s="159"/>
      <c r="G3" s="159"/>
      <c r="I3" s="159"/>
    </row>
    <row r="4" spans="1:26">
      <c r="A4" s="164"/>
      <c r="B4" s="175"/>
      <c r="C4" s="164"/>
      <c r="D4" s="164"/>
      <c r="E4" s="171"/>
      <c r="F4" s="171"/>
      <c r="G4" s="171"/>
      <c r="V4" s="164"/>
      <c r="W4" s="164"/>
      <c r="Z4" s="171" t="s">
        <v>125</v>
      </c>
    </row>
    <row r="5" spans="1:26">
      <c r="A5" s="165" t="s">
        <v>101</v>
      </c>
      <c r="B5" s="165" t="s">
        <v>132</v>
      </c>
      <c r="C5" s="185"/>
      <c r="D5" s="185"/>
      <c r="E5" s="185"/>
      <c r="F5" s="185"/>
      <c r="G5" s="185"/>
      <c r="H5" s="203" t="s">
        <v>21</v>
      </c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34" t="s">
        <v>123</v>
      </c>
      <c r="W5" s="234"/>
      <c r="X5" s="234"/>
      <c r="Y5" s="234"/>
      <c r="Z5" s="257" t="s">
        <v>4</v>
      </c>
    </row>
    <row r="6" spans="1:26">
      <c r="A6" s="166"/>
      <c r="B6" s="176"/>
      <c r="C6" s="164"/>
      <c r="D6" s="195"/>
      <c r="E6" s="199" t="s">
        <v>115</v>
      </c>
      <c r="F6" s="199"/>
      <c r="G6" s="199"/>
      <c r="H6" s="203" t="s">
        <v>116</v>
      </c>
      <c r="I6" s="212"/>
      <c r="J6" s="203" t="s">
        <v>23</v>
      </c>
      <c r="K6" s="211"/>
      <c r="L6" s="211"/>
      <c r="M6" s="211"/>
      <c r="N6" s="211"/>
      <c r="O6" s="212"/>
      <c r="P6" s="203" t="s">
        <v>121</v>
      </c>
      <c r="Q6" s="211"/>
      <c r="R6" s="211"/>
      <c r="S6" s="211"/>
      <c r="T6" s="211"/>
      <c r="U6" s="212"/>
      <c r="V6" s="235" t="s">
        <v>124</v>
      </c>
      <c r="W6" s="243"/>
      <c r="X6" s="249" t="s">
        <v>26</v>
      </c>
      <c r="Y6" s="243"/>
      <c r="Z6" s="258"/>
    </row>
    <row r="7" spans="1:26">
      <c r="A7" s="166"/>
      <c r="B7" s="177" t="s">
        <v>5</v>
      </c>
      <c r="C7" s="186" t="s">
        <v>19</v>
      </c>
      <c r="D7" s="196" t="s">
        <v>22</v>
      </c>
      <c r="E7" s="199" t="s">
        <v>5</v>
      </c>
      <c r="F7" s="199" t="s">
        <v>19</v>
      </c>
      <c r="G7" s="199" t="s">
        <v>22</v>
      </c>
      <c r="H7" s="204" t="s">
        <v>24</v>
      </c>
      <c r="I7" s="204" t="s">
        <v>17</v>
      </c>
      <c r="J7" s="216" t="s">
        <v>117</v>
      </c>
      <c r="K7" s="221"/>
      <c r="L7" s="216" t="s">
        <v>119</v>
      </c>
      <c r="M7" s="221"/>
      <c r="N7" s="216" t="s">
        <v>120</v>
      </c>
      <c r="O7" s="221"/>
      <c r="P7" s="228" t="s">
        <v>25</v>
      </c>
      <c r="Q7" s="232"/>
      <c r="R7" s="228" t="s">
        <v>122</v>
      </c>
      <c r="S7" s="232"/>
      <c r="T7" s="216" t="s">
        <v>6</v>
      </c>
      <c r="U7" s="221"/>
      <c r="V7" s="236"/>
      <c r="W7" s="244"/>
      <c r="X7" s="250"/>
      <c r="Y7" s="255"/>
      <c r="Z7" s="258"/>
    </row>
    <row r="8" spans="1:26">
      <c r="A8" s="166"/>
      <c r="B8" s="178"/>
      <c r="C8" s="187"/>
      <c r="D8" s="197"/>
      <c r="E8" s="177"/>
      <c r="F8" s="177"/>
      <c r="G8" s="177"/>
      <c r="H8" s="205"/>
      <c r="I8" s="205"/>
      <c r="J8" s="217"/>
      <c r="K8" s="222" t="s">
        <v>118</v>
      </c>
      <c r="L8" s="217"/>
      <c r="M8" s="222" t="s">
        <v>118</v>
      </c>
      <c r="N8" s="217"/>
      <c r="O8" s="222" t="s">
        <v>118</v>
      </c>
      <c r="P8" s="229"/>
      <c r="Q8" s="222" t="s">
        <v>118</v>
      </c>
      <c r="R8" s="229"/>
      <c r="S8" s="222" t="s">
        <v>118</v>
      </c>
      <c r="T8" s="217"/>
      <c r="U8" s="222" t="s">
        <v>118</v>
      </c>
      <c r="V8" s="237"/>
      <c r="W8" s="222" t="s">
        <v>118</v>
      </c>
      <c r="X8" s="251"/>
      <c r="Y8" s="222" t="s">
        <v>118</v>
      </c>
      <c r="Z8" s="258"/>
    </row>
    <row r="9" spans="1:26">
      <c r="A9" s="166"/>
      <c r="B9" s="178"/>
      <c r="C9" s="187"/>
      <c r="D9" s="197"/>
      <c r="E9" s="177"/>
      <c r="F9" s="177"/>
      <c r="G9" s="177"/>
      <c r="H9" s="205"/>
      <c r="I9" s="205"/>
      <c r="J9" s="217"/>
      <c r="K9" s="223"/>
      <c r="L9" s="217"/>
      <c r="M9" s="223"/>
      <c r="N9" s="217"/>
      <c r="O9" s="223"/>
      <c r="P9" s="229"/>
      <c r="Q9" s="223"/>
      <c r="R9" s="229"/>
      <c r="S9" s="223"/>
      <c r="T9" s="217"/>
      <c r="U9" s="223"/>
      <c r="V9" s="237"/>
      <c r="W9" s="223"/>
      <c r="X9" s="251"/>
      <c r="Y9" s="223"/>
      <c r="Z9" s="258"/>
    </row>
    <row r="10" spans="1:26">
      <c r="A10" s="166"/>
      <c r="B10" s="179"/>
      <c r="C10" s="188"/>
      <c r="D10" s="197"/>
      <c r="E10" s="177"/>
      <c r="F10" s="177"/>
      <c r="G10" s="177"/>
      <c r="H10" s="206"/>
      <c r="I10" s="206"/>
      <c r="J10" s="218"/>
      <c r="K10" s="224"/>
      <c r="L10" s="218"/>
      <c r="M10" s="224"/>
      <c r="N10" s="218"/>
      <c r="O10" s="224"/>
      <c r="P10" s="230"/>
      <c r="Q10" s="224"/>
      <c r="R10" s="230"/>
      <c r="S10" s="224"/>
      <c r="T10" s="218"/>
      <c r="U10" s="224"/>
      <c r="V10" s="238"/>
      <c r="W10" s="224"/>
      <c r="X10" s="252"/>
      <c r="Y10" s="224"/>
      <c r="Z10" s="258"/>
    </row>
    <row r="11" spans="1:26">
      <c r="A11" s="167" t="s">
        <v>133</v>
      </c>
      <c r="B11" s="180">
        <v>4765</v>
      </c>
      <c r="C11" s="189">
        <v>2205</v>
      </c>
      <c r="D11" s="192">
        <v>2560</v>
      </c>
      <c r="E11" s="200">
        <v>14</v>
      </c>
      <c r="F11" s="200">
        <v>6</v>
      </c>
      <c r="G11" s="200">
        <v>8</v>
      </c>
      <c r="H11" s="207">
        <v>-3</v>
      </c>
      <c r="I11" s="213">
        <v>-6.2486981878775258e-002</v>
      </c>
      <c r="J11" s="218">
        <v>1</v>
      </c>
      <c r="K11" s="224">
        <v>0</v>
      </c>
      <c r="L11" s="218">
        <v>12</v>
      </c>
      <c r="M11" s="224">
        <v>0</v>
      </c>
      <c r="N11" s="218">
        <v>-11</v>
      </c>
      <c r="O11" s="224">
        <v>0</v>
      </c>
      <c r="P11" s="231">
        <v>10</v>
      </c>
      <c r="Q11" s="225">
        <v>2</v>
      </c>
      <c r="R11" s="231">
        <v>2</v>
      </c>
      <c r="S11" s="225">
        <v>0</v>
      </c>
      <c r="T11" s="218">
        <v>8</v>
      </c>
      <c r="U11" s="224">
        <v>2</v>
      </c>
      <c r="V11" s="239">
        <v>1933</v>
      </c>
      <c r="W11" s="245">
        <v>0</v>
      </c>
      <c r="X11" s="245">
        <v>-21</v>
      </c>
      <c r="Y11" s="245">
        <v>0</v>
      </c>
      <c r="Z11" s="259">
        <v>2.4650801862390068</v>
      </c>
    </row>
    <row r="12" spans="1:26">
      <c r="A12" s="167" t="s">
        <v>9</v>
      </c>
      <c r="B12" s="180">
        <v>4748</v>
      </c>
      <c r="C12" s="189">
        <v>2192</v>
      </c>
      <c r="D12" s="192">
        <v>2556</v>
      </c>
      <c r="E12" s="200">
        <v>12</v>
      </c>
      <c r="F12" s="200">
        <v>5</v>
      </c>
      <c r="G12" s="200">
        <v>7</v>
      </c>
      <c r="H12" s="207">
        <v>-18</v>
      </c>
      <c r="I12" s="213">
        <v>-0.3777544596012592</v>
      </c>
      <c r="J12" s="218">
        <v>1</v>
      </c>
      <c r="K12" s="224">
        <v>0</v>
      </c>
      <c r="L12" s="218">
        <v>14</v>
      </c>
      <c r="M12" s="224">
        <v>0</v>
      </c>
      <c r="N12" s="218">
        <v>-13</v>
      </c>
      <c r="O12" s="224">
        <v>0</v>
      </c>
      <c r="P12" s="231">
        <v>4</v>
      </c>
      <c r="Q12" s="225">
        <v>0</v>
      </c>
      <c r="R12" s="231">
        <v>9</v>
      </c>
      <c r="S12" s="225">
        <v>2</v>
      </c>
      <c r="T12" s="218">
        <v>-5</v>
      </c>
      <c r="U12" s="224">
        <v>-2</v>
      </c>
      <c r="V12" s="239">
        <v>1925</v>
      </c>
      <c r="W12" s="245">
        <v>0</v>
      </c>
      <c r="X12" s="245">
        <v>-8</v>
      </c>
      <c r="Y12" s="245">
        <v>0</v>
      </c>
      <c r="Z12" s="259">
        <v>2.4664935064935065</v>
      </c>
    </row>
    <row r="13" spans="1:26">
      <c r="A13" s="167" t="s">
        <v>12</v>
      </c>
      <c r="B13" s="180">
        <v>4733</v>
      </c>
      <c r="C13" s="189">
        <v>2189</v>
      </c>
      <c r="D13" s="192">
        <v>2544</v>
      </c>
      <c r="E13" s="200">
        <v>13</v>
      </c>
      <c r="F13" s="200">
        <v>6</v>
      </c>
      <c r="G13" s="200">
        <v>7</v>
      </c>
      <c r="H13" s="207">
        <v>-12</v>
      </c>
      <c r="I13" s="213">
        <v>-0.25273799494524007</v>
      </c>
      <c r="J13" s="218">
        <v>2</v>
      </c>
      <c r="K13" s="224">
        <v>0</v>
      </c>
      <c r="L13" s="218">
        <v>12</v>
      </c>
      <c r="M13" s="224">
        <v>0</v>
      </c>
      <c r="N13" s="218">
        <v>-10</v>
      </c>
      <c r="O13" s="224">
        <v>0</v>
      </c>
      <c r="P13" s="231">
        <v>3</v>
      </c>
      <c r="Q13" s="225">
        <v>1</v>
      </c>
      <c r="R13" s="231">
        <v>5</v>
      </c>
      <c r="S13" s="225">
        <v>0</v>
      </c>
      <c r="T13" s="218">
        <v>-2</v>
      </c>
      <c r="U13" s="224">
        <v>1</v>
      </c>
      <c r="V13" s="239">
        <v>1927</v>
      </c>
      <c r="W13" s="245">
        <v>0</v>
      </c>
      <c r="X13" s="245">
        <v>2</v>
      </c>
      <c r="Y13" s="245">
        <v>0</v>
      </c>
      <c r="Z13" s="259">
        <v>2.4561494551115723</v>
      </c>
    </row>
    <row r="14" spans="1:26">
      <c r="A14" s="168" t="s">
        <v>131</v>
      </c>
      <c r="B14" s="180">
        <v>4713</v>
      </c>
      <c r="C14" s="189">
        <v>2181</v>
      </c>
      <c r="D14" s="192">
        <v>2532</v>
      </c>
      <c r="E14" s="200">
        <v>13</v>
      </c>
      <c r="F14" s="200">
        <v>6</v>
      </c>
      <c r="G14" s="200">
        <v>7</v>
      </c>
      <c r="H14" s="207">
        <v>-10</v>
      </c>
      <c r="I14" s="213">
        <v>-0.21128248468201988</v>
      </c>
      <c r="J14" s="218">
        <v>1</v>
      </c>
      <c r="K14" s="224">
        <v>0</v>
      </c>
      <c r="L14" s="218">
        <v>9</v>
      </c>
      <c r="M14" s="224">
        <v>0</v>
      </c>
      <c r="N14" s="218">
        <v>-8</v>
      </c>
      <c r="O14" s="224">
        <v>0</v>
      </c>
      <c r="P14" s="231">
        <v>4</v>
      </c>
      <c r="Q14" s="225">
        <v>0</v>
      </c>
      <c r="R14" s="231">
        <v>6</v>
      </c>
      <c r="S14" s="225">
        <v>0</v>
      </c>
      <c r="T14" s="218">
        <v>-2</v>
      </c>
      <c r="U14" s="224">
        <v>0</v>
      </c>
      <c r="V14" s="239">
        <v>1917</v>
      </c>
      <c r="W14" s="245">
        <v>0</v>
      </c>
      <c r="X14" s="245">
        <v>-10</v>
      </c>
      <c r="Y14" s="245">
        <v>0</v>
      </c>
      <c r="Z14" s="259">
        <v>2.4585289514866981</v>
      </c>
    </row>
    <row r="15" spans="1:26">
      <c r="A15" s="167" t="s">
        <v>13</v>
      </c>
      <c r="B15" s="180">
        <v>4690</v>
      </c>
      <c r="C15" s="189">
        <v>2171</v>
      </c>
      <c r="D15" s="192">
        <v>2519</v>
      </c>
      <c r="E15" s="200">
        <v>15</v>
      </c>
      <c r="F15" s="200">
        <v>8</v>
      </c>
      <c r="G15" s="200">
        <v>7</v>
      </c>
      <c r="H15" s="207">
        <v>-22</v>
      </c>
      <c r="I15" s="213">
        <v>-0.46679397411415235</v>
      </c>
      <c r="J15" s="218">
        <v>0</v>
      </c>
      <c r="K15" s="224">
        <v>0</v>
      </c>
      <c r="L15" s="218">
        <v>21</v>
      </c>
      <c r="M15" s="224">
        <v>0</v>
      </c>
      <c r="N15" s="218">
        <v>-21</v>
      </c>
      <c r="O15" s="224">
        <v>0</v>
      </c>
      <c r="P15" s="231">
        <v>2</v>
      </c>
      <c r="Q15" s="225">
        <v>2</v>
      </c>
      <c r="R15" s="231">
        <v>3</v>
      </c>
      <c r="S15" s="225">
        <v>0</v>
      </c>
      <c r="T15" s="218">
        <v>-1</v>
      </c>
      <c r="U15" s="224">
        <v>2</v>
      </c>
      <c r="V15" s="239">
        <v>1909</v>
      </c>
      <c r="W15" s="245">
        <v>0</v>
      </c>
      <c r="X15" s="245">
        <v>-8</v>
      </c>
      <c r="Y15" s="245">
        <v>0</v>
      </c>
      <c r="Z15" s="259">
        <v>2.4567836563645886</v>
      </c>
    </row>
    <row r="16" spans="1:26">
      <c r="A16" s="167" t="s">
        <v>93</v>
      </c>
      <c r="B16" s="180">
        <v>4693</v>
      </c>
      <c r="C16" s="189">
        <v>2176</v>
      </c>
      <c r="D16" s="192">
        <v>2517</v>
      </c>
      <c r="E16" s="200">
        <v>17</v>
      </c>
      <c r="F16" s="200">
        <v>10</v>
      </c>
      <c r="G16" s="200">
        <v>7</v>
      </c>
      <c r="H16" s="207">
        <v>-5</v>
      </c>
      <c r="I16" s="213">
        <v>-0.10660980810234541</v>
      </c>
      <c r="J16" s="218">
        <v>2</v>
      </c>
      <c r="K16" s="224">
        <v>0</v>
      </c>
      <c r="L16" s="218">
        <v>7</v>
      </c>
      <c r="M16" s="224">
        <v>0</v>
      </c>
      <c r="N16" s="218">
        <v>-5</v>
      </c>
      <c r="O16" s="224">
        <v>0</v>
      </c>
      <c r="P16" s="231">
        <v>8</v>
      </c>
      <c r="Q16" s="225">
        <v>2</v>
      </c>
      <c r="R16" s="231">
        <v>8</v>
      </c>
      <c r="S16" s="225">
        <v>0</v>
      </c>
      <c r="T16" s="218">
        <v>0</v>
      </c>
      <c r="U16" s="224">
        <v>2</v>
      </c>
      <c r="V16" s="239">
        <v>1909</v>
      </c>
      <c r="W16" s="245">
        <v>0</v>
      </c>
      <c r="X16" s="245">
        <v>0</v>
      </c>
      <c r="Y16" s="245">
        <v>0</v>
      </c>
      <c r="Z16" s="259">
        <v>2.4583551597695128</v>
      </c>
    </row>
    <row r="17" spans="1:26">
      <c r="A17" s="167" t="s">
        <v>103</v>
      </c>
      <c r="B17" s="180">
        <v>4676</v>
      </c>
      <c r="C17" s="189">
        <v>2170</v>
      </c>
      <c r="D17" s="192">
        <v>2506</v>
      </c>
      <c r="E17" s="200">
        <v>17</v>
      </c>
      <c r="F17" s="200">
        <v>10</v>
      </c>
      <c r="G17" s="200">
        <v>7</v>
      </c>
      <c r="H17" s="207">
        <v>-17</v>
      </c>
      <c r="I17" s="213">
        <v>-0.36224163647986363</v>
      </c>
      <c r="J17" s="218">
        <v>1</v>
      </c>
      <c r="K17" s="224">
        <v>0</v>
      </c>
      <c r="L17" s="218">
        <v>17</v>
      </c>
      <c r="M17" s="224">
        <v>0</v>
      </c>
      <c r="N17" s="218">
        <v>-16</v>
      </c>
      <c r="O17" s="224">
        <v>0</v>
      </c>
      <c r="P17" s="231">
        <v>5</v>
      </c>
      <c r="Q17" s="225">
        <v>0</v>
      </c>
      <c r="R17" s="231">
        <v>6</v>
      </c>
      <c r="S17" s="225">
        <v>0</v>
      </c>
      <c r="T17" s="218">
        <v>-1</v>
      </c>
      <c r="U17" s="224">
        <v>0</v>
      </c>
      <c r="V17" s="239">
        <v>1911</v>
      </c>
      <c r="W17" s="245">
        <v>0</v>
      </c>
      <c r="X17" s="245">
        <v>2</v>
      </c>
      <c r="Y17" s="245">
        <v>0</v>
      </c>
      <c r="Z17" s="259">
        <v>2.4468864468864471</v>
      </c>
    </row>
    <row r="18" spans="1:26">
      <c r="A18" s="167" t="s">
        <v>16</v>
      </c>
      <c r="B18" s="180">
        <v>4674</v>
      </c>
      <c r="C18" s="189">
        <v>2174</v>
      </c>
      <c r="D18" s="192">
        <v>2500</v>
      </c>
      <c r="E18" s="200">
        <v>17</v>
      </c>
      <c r="F18" s="200">
        <v>10</v>
      </c>
      <c r="G18" s="200">
        <v>7</v>
      </c>
      <c r="H18" s="207">
        <v>-3</v>
      </c>
      <c r="I18" s="213">
        <v>-6.4157399486740804e-002</v>
      </c>
      <c r="J18" s="218">
        <v>0</v>
      </c>
      <c r="K18" s="224">
        <v>0</v>
      </c>
      <c r="L18" s="218">
        <v>7</v>
      </c>
      <c r="M18" s="224">
        <v>0</v>
      </c>
      <c r="N18" s="218">
        <v>-7</v>
      </c>
      <c r="O18" s="224">
        <v>0</v>
      </c>
      <c r="P18" s="231">
        <v>6</v>
      </c>
      <c r="Q18" s="225">
        <v>0</v>
      </c>
      <c r="R18" s="231">
        <v>2</v>
      </c>
      <c r="S18" s="225">
        <v>0</v>
      </c>
      <c r="T18" s="218">
        <v>4</v>
      </c>
      <c r="U18" s="224">
        <v>0</v>
      </c>
      <c r="V18" s="239">
        <v>1911</v>
      </c>
      <c r="W18" s="245">
        <v>0</v>
      </c>
      <c r="X18" s="245">
        <v>0</v>
      </c>
      <c r="Y18" s="245">
        <v>0</v>
      </c>
      <c r="Z18" s="259">
        <v>2.4458398744113028</v>
      </c>
    </row>
    <row r="19" spans="1:26">
      <c r="A19" s="167" t="s">
        <v>104</v>
      </c>
      <c r="B19" s="180">
        <v>4666</v>
      </c>
      <c r="C19" s="189">
        <v>2168</v>
      </c>
      <c r="D19" s="192">
        <v>2498</v>
      </c>
      <c r="E19" s="200">
        <v>17</v>
      </c>
      <c r="F19" s="200">
        <v>10</v>
      </c>
      <c r="G19" s="200">
        <v>7</v>
      </c>
      <c r="H19" s="207">
        <v>0</v>
      </c>
      <c r="I19" s="213">
        <v>0</v>
      </c>
      <c r="J19" s="218">
        <v>5</v>
      </c>
      <c r="K19" s="224">
        <v>0</v>
      </c>
      <c r="L19" s="218">
        <v>12</v>
      </c>
      <c r="M19" s="224">
        <v>0</v>
      </c>
      <c r="N19" s="218">
        <v>-7</v>
      </c>
      <c r="O19" s="224">
        <v>0</v>
      </c>
      <c r="P19" s="231">
        <v>12</v>
      </c>
      <c r="Q19" s="225">
        <v>0</v>
      </c>
      <c r="R19" s="231">
        <v>5</v>
      </c>
      <c r="S19" s="225">
        <v>0</v>
      </c>
      <c r="T19" s="218">
        <v>7</v>
      </c>
      <c r="U19" s="224">
        <v>0</v>
      </c>
      <c r="V19" s="239">
        <v>1908</v>
      </c>
      <c r="W19" s="245">
        <v>0</v>
      </c>
      <c r="X19" s="245">
        <v>-3</v>
      </c>
      <c r="Y19" s="245">
        <v>0</v>
      </c>
      <c r="Z19" s="259">
        <v>2.4454926624737947</v>
      </c>
    </row>
    <row r="20" spans="1:26">
      <c r="A20" s="167" t="s">
        <v>105</v>
      </c>
      <c r="B20" s="180">
        <v>4661</v>
      </c>
      <c r="C20" s="189">
        <v>2162</v>
      </c>
      <c r="D20" s="192">
        <v>2499</v>
      </c>
      <c r="E20" s="200">
        <v>17</v>
      </c>
      <c r="F20" s="200">
        <v>10</v>
      </c>
      <c r="G20" s="200">
        <v>7</v>
      </c>
      <c r="H20" s="207">
        <v>-4</v>
      </c>
      <c r="I20" s="213">
        <v>-8.5726532361765959e-002</v>
      </c>
      <c r="J20" s="218">
        <v>1</v>
      </c>
      <c r="K20" s="224">
        <v>0</v>
      </c>
      <c r="L20" s="218">
        <v>7</v>
      </c>
      <c r="M20" s="224">
        <v>0</v>
      </c>
      <c r="N20" s="218">
        <v>-6</v>
      </c>
      <c r="O20" s="224">
        <v>0</v>
      </c>
      <c r="P20" s="231">
        <v>4</v>
      </c>
      <c r="Q20" s="225">
        <v>0</v>
      </c>
      <c r="R20" s="231">
        <v>2</v>
      </c>
      <c r="S20" s="225">
        <v>0</v>
      </c>
      <c r="T20" s="218">
        <v>2</v>
      </c>
      <c r="U20" s="224">
        <v>0</v>
      </c>
      <c r="V20" s="239">
        <v>1907</v>
      </c>
      <c r="W20" s="245">
        <v>0</v>
      </c>
      <c r="X20" s="245">
        <v>-1</v>
      </c>
      <c r="Y20" s="245">
        <v>0</v>
      </c>
      <c r="Z20" s="259">
        <v>2.4441531200839015</v>
      </c>
    </row>
    <row r="21" spans="1:26">
      <c r="A21" s="167" t="s">
        <v>106</v>
      </c>
      <c r="B21" s="180">
        <v>4653</v>
      </c>
      <c r="C21" s="189">
        <v>2168</v>
      </c>
      <c r="D21" s="192">
        <v>2485</v>
      </c>
      <c r="E21" s="200">
        <v>19</v>
      </c>
      <c r="F21" s="200">
        <v>13</v>
      </c>
      <c r="G21" s="200">
        <v>6</v>
      </c>
      <c r="H21" s="207">
        <v>-8</v>
      </c>
      <c r="I21" s="213">
        <v>-0.17163698777086461</v>
      </c>
      <c r="J21" s="218">
        <v>3</v>
      </c>
      <c r="K21" s="224">
        <v>0</v>
      </c>
      <c r="L21" s="218">
        <v>12</v>
      </c>
      <c r="M21" s="224">
        <v>0</v>
      </c>
      <c r="N21" s="218">
        <v>-9</v>
      </c>
      <c r="O21" s="224">
        <v>0</v>
      </c>
      <c r="P21" s="231">
        <v>8</v>
      </c>
      <c r="Q21" s="225">
        <v>3</v>
      </c>
      <c r="R21" s="231">
        <v>7</v>
      </c>
      <c r="S21" s="225">
        <v>1</v>
      </c>
      <c r="T21" s="218">
        <v>1</v>
      </c>
      <c r="U21" s="224">
        <v>2</v>
      </c>
      <c r="V21" s="239">
        <v>1905</v>
      </c>
      <c r="W21" s="245">
        <v>0</v>
      </c>
      <c r="X21" s="245">
        <v>-2</v>
      </c>
      <c r="Y21" s="245">
        <v>0</v>
      </c>
      <c r="Z21" s="259">
        <v>2.44251968503937</v>
      </c>
    </row>
    <row r="22" spans="1:26">
      <c r="A22" s="167" t="s">
        <v>107</v>
      </c>
      <c r="B22" s="180">
        <v>4649</v>
      </c>
      <c r="C22" s="189">
        <v>2165</v>
      </c>
      <c r="D22" s="192">
        <v>2484</v>
      </c>
      <c r="E22" s="200">
        <v>20</v>
      </c>
      <c r="F22" s="200">
        <v>14</v>
      </c>
      <c r="G22" s="200">
        <v>6</v>
      </c>
      <c r="H22" s="207">
        <v>-4</v>
      </c>
      <c r="I22" s="213">
        <v>-8.5966043412851925e-002</v>
      </c>
      <c r="J22" s="218">
        <v>1</v>
      </c>
      <c r="K22" s="224">
        <v>0</v>
      </c>
      <c r="L22" s="218">
        <v>12</v>
      </c>
      <c r="M22" s="224">
        <v>0</v>
      </c>
      <c r="N22" s="218">
        <v>-11</v>
      </c>
      <c r="O22" s="224">
        <v>0</v>
      </c>
      <c r="P22" s="231">
        <v>9</v>
      </c>
      <c r="Q22" s="225">
        <v>1</v>
      </c>
      <c r="R22" s="231">
        <v>2</v>
      </c>
      <c r="S22" s="225">
        <v>0</v>
      </c>
      <c r="T22" s="218">
        <v>7</v>
      </c>
      <c r="U22" s="224">
        <v>1</v>
      </c>
      <c r="V22" s="239">
        <v>1898</v>
      </c>
      <c r="W22" s="245">
        <v>0</v>
      </c>
      <c r="X22" s="245">
        <v>-7</v>
      </c>
      <c r="Y22" s="245">
        <v>0</v>
      </c>
      <c r="Z22" s="259">
        <v>2.4494204425711277</v>
      </c>
    </row>
    <row r="23" spans="1:26">
      <c r="A23" s="167" t="s">
        <v>108</v>
      </c>
      <c r="B23" s="180">
        <v>4637</v>
      </c>
      <c r="C23" s="189">
        <v>2162</v>
      </c>
      <c r="D23" s="192">
        <v>2475</v>
      </c>
      <c r="E23" s="200">
        <v>21</v>
      </c>
      <c r="F23" s="200">
        <v>15</v>
      </c>
      <c r="G23" s="200">
        <v>6</v>
      </c>
      <c r="H23" s="207">
        <v>-9</v>
      </c>
      <c r="I23" s="213">
        <v>-0.19359001935900194</v>
      </c>
      <c r="J23" s="218">
        <v>2</v>
      </c>
      <c r="K23" s="224">
        <v>0</v>
      </c>
      <c r="L23" s="218">
        <v>10</v>
      </c>
      <c r="M23" s="224">
        <v>0</v>
      </c>
      <c r="N23" s="218">
        <v>-8</v>
      </c>
      <c r="O23" s="224">
        <v>0</v>
      </c>
      <c r="P23" s="231">
        <v>5</v>
      </c>
      <c r="Q23" s="225">
        <v>1</v>
      </c>
      <c r="R23" s="231">
        <v>6</v>
      </c>
      <c r="S23" s="225">
        <v>0</v>
      </c>
      <c r="T23" s="218">
        <v>-1</v>
      </c>
      <c r="U23" s="224">
        <v>1</v>
      </c>
      <c r="V23" s="239">
        <v>1895</v>
      </c>
      <c r="W23" s="245">
        <v>0</v>
      </c>
      <c r="X23" s="245">
        <v>-3</v>
      </c>
      <c r="Y23" s="245">
        <v>0</v>
      </c>
      <c r="Z23" s="259">
        <v>2.4469656992084432</v>
      </c>
    </row>
    <row r="24" spans="1:26">
      <c r="A24" s="167" t="s">
        <v>9</v>
      </c>
      <c r="B24" s="180">
        <v>4627</v>
      </c>
      <c r="C24" s="189">
        <v>2156</v>
      </c>
      <c r="D24" s="192">
        <v>2471</v>
      </c>
      <c r="E24" s="200">
        <v>22</v>
      </c>
      <c r="F24" s="200">
        <v>15</v>
      </c>
      <c r="G24" s="200">
        <v>7</v>
      </c>
      <c r="H24" s="207">
        <v>-5</v>
      </c>
      <c r="I24" s="213">
        <v>-0.10782833728703904</v>
      </c>
      <c r="J24" s="218">
        <v>3</v>
      </c>
      <c r="K24" s="224">
        <v>0</v>
      </c>
      <c r="L24" s="218">
        <v>9</v>
      </c>
      <c r="M24" s="224">
        <v>0</v>
      </c>
      <c r="N24" s="218">
        <v>-6</v>
      </c>
      <c r="O24" s="224">
        <v>0</v>
      </c>
      <c r="P24" s="231">
        <v>4</v>
      </c>
      <c r="Q24" s="225">
        <v>1</v>
      </c>
      <c r="R24" s="231">
        <v>3</v>
      </c>
      <c r="S24" s="225">
        <v>0</v>
      </c>
      <c r="T24" s="218">
        <v>1</v>
      </c>
      <c r="U24" s="224">
        <v>1</v>
      </c>
      <c r="V24" s="239">
        <v>1889</v>
      </c>
      <c r="W24" s="245">
        <v>0</v>
      </c>
      <c r="X24" s="245">
        <v>-6</v>
      </c>
      <c r="Y24" s="245">
        <v>0</v>
      </c>
      <c r="Z24" s="259">
        <v>2.4494441503440973</v>
      </c>
    </row>
    <row r="25" spans="1:26">
      <c r="A25" s="167" t="s">
        <v>12</v>
      </c>
      <c r="B25" s="180">
        <v>4609</v>
      </c>
      <c r="C25" s="189">
        <v>2142</v>
      </c>
      <c r="D25" s="192">
        <v>2467</v>
      </c>
      <c r="E25" s="200">
        <v>20</v>
      </c>
      <c r="F25" s="200">
        <v>13</v>
      </c>
      <c r="G25" s="200">
        <v>7</v>
      </c>
      <c r="H25" s="207">
        <v>-9</v>
      </c>
      <c r="I25" s="213">
        <v>-0.19451048195374973</v>
      </c>
      <c r="J25" s="218">
        <v>1</v>
      </c>
      <c r="K25" s="224">
        <v>0</v>
      </c>
      <c r="L25" s="218">
        <v>11</v>
      </c>
      <c r="M25" s="224">
        <v>0</v>
      </c>
      <c r="N25" s="218">
        <v>-10</v>
      </c>
      <c r="O25" s="224">
        <v>0</v>
      </c>
      <c r="P25" s="231">
        <v>3</v>
      </c>
      <c r="Q25" s="225">
        <v>0</v>
      </c>
      <c r="R25" s="231">
        <v>2</v>
      </c>
      <c r="S25" s="225">
        <v>2</v>
      </c>
      <c r="T25" s="218">
        <v>1</v>
      </c>
      <c r="U25" s="224">
        <v>-2</v>
      </c>
      <c r="V25" s="239">
        <v>1888</v>
      </c>
      <c r="W25" s="245">
        <v>0</v>
      </c>
      <c r="X25" s="245">
        <v>-1</v>
      </c>
      <c r="Y25" s="245">
        <v>0</v>
      </c>
      <c r="Z25" s="259">
        <v>2.441207627118644</v>
      </c>
    </row>
    <row r="26" spans="1:26">
      <c r="A26" s="168" t="s">
        <v>130</v>
      </c>
      <c r="B26" s="180">
        <v>4593</v>
      </c>
      <c r="C26" s="189">
        <v>2133</v>
      </c>
      <c r="D26" s="192">
        <v>2460</v>
      </c>
      <c r="E26" s="200">
        <v>20</v>
      </c>
      <c r="F26" s="200">
        <v>13</v>
      </c>
      <c r="G26" s="200">
        <v>7</v>
      </c>
      <c r="H26" s="207">
        <v>-10</v>
      </c>
      <c r="I26" s="213">
        <v>-0.21696680407897592</v>
      </c>
      <c r="J26" s="218">
        <v>0</v>
      </c>
      <c r="K26" s="224">
        <v>0</v>
      </c>
      <c r="L26" s="218">
        <v>12</v>
      </c>
      <c r="M26" s="224">
        <v>0</v>
      </c>
      <c r="N26" s="218">
        <v>-12</v>
      </c>
      <c r="O26" s="224">
        <v>0</v>
      </c>
      <c r="P26" s="231">
        <v>6</v>
      </c>
      <c r="Q26" s="225">
        <v>0</v>
      </c>
      <c r="R26" s="231">
        <v>4</v>
      </c>
      <c r="S26" s="225">
        <v>0</v>
      </c>
      <c r="T26" s="218">
        <v>2</v>
      </c>
      <c r="U26" s="224">
        <v>0</v>
      </c>
      <c r="V26" s="239">
        <v>1882</v>
      </c>
      <c r="W26" s="245">
        <v>0</v>
      </c>
      <c r="X26" s="245">
        <v>-6</v>
      </c>
      <c r="Y26" s="245">
        <v>0</v>
      </c>
      <c r="Z26" s="259">
        <v>2.4404888416578108</v>
      </c>
    </row>
    <row r="27" spans="1:26">
      <c r="A27" s="167" t="s">
        <v>13</v>
      </c>
      <c r="B27" s="180">
        <v>4580</v>
      </c>
      <c r="C27" s="189">
        <v>2131</v>
      </c>
      <c r="D27" s="192">
        <v>2449</v>
      </c>
      <c r="E27" s="200">
        <v>23</v>
      </c>
      <c r="F27" s="200">
        <v>16</v>
      </c>
      <c r="G27" s="200">
        <v>7</v>
      </c>
      <c r="H27" s="207">
        <v>-8</v>
      </c>
      <c r="I27" s="213">
        <v>-0.17417809710428914</v>
      </c>
      <c r="J27" s="218">
        <v>3</v>
      </c>
      <c r="K27" s="224">
        <v>0</v>
      </c>
      <c r="L27" s="218">
        <v>13</v>
      </c>
      <c r="M27" s="224">
        <v>0</v>
      </c>
      <c r="N27" s="218">
        <v>-10</v>
      </c>
      <c r="O27" s="224">
        <v>0</v>
      </c>
      <c r="P27" s="231">
        <v>4</v>
      </c>
      <c r="Q27" s="225">
        <v>3</v>
      </c>
      <c r="R27" s="231">
        <v>2</v>
      </c>
      <c r="S27" s="225">
        <v>0</v>
      </c>
      <c r="T27" s="218">
        <v>2</v>
      </c>
      <c r="U27" s="224">
        <v>3</v>
      </c>
      <c r="V27" s="239">
        <v>1878</v>
      </c>
      <c r="W27" s="245">
        <v>0</v>
      </c>
      <c r="X27" s="245">
        <v>-4</v>
      </c>
      <c r="Y27" s="245">
        <v>0</v>
      </c>
      <c r="Z27" s="259">
        <v>2.4387646432374868</v>
      </c>
    </row>
    <row r="28" spans="1:26">
      <c r="A28" s="167" t="s">
        <v>93</v>
      </c>
      <c r="B28" s="180">
        <v>4577</v>
      </c>
      <c r="C28" s="189">
        <v>2130</v>
      </c>
      <c r="D28" s="192">
        <v>2447</v>
      </c>
      <c r="E28" s="200">
        <v>25</v>
      </c>
      <c r="F28" s="200">
        <v>18</v>
      </c>
      <c r="G28" s="200">
        <v>7</v>
      </c>
      <c r="H28" s="207">
        <v>-5</v>
      </c>
      <c r="I28" s="213">
        <v>-0.10917030567685589</v>
      </c>
      <c r="J28" s="218">
        <v>3</v>
      </c>
      <c r="K28" s="224">
        <v>0</v>
      </c>
      <c r="L28" s="218">
        <v>9</v>
      </c>
      <c r="M28" s="224">
        <v>0</v>
      </c>
      <c r="N28" s="218">
        <v>-6</v>
      </c>
      <c r="O28" s="224">
        <v>0</v>
      </c>
      <c r="P28" s="231">
        <v>4</v>
      </c>
      <c r="Q28" s="225">
        <v>2</v>
      </c>
      <c r="R28" s="231">
        <v>3</v>
      </c>
      <c r="S28" s="225">
        <v>0</v>
      </c>
      <c r="T28" s="218">
        <v>1</v>
      </c>
      <c r="U28" s="224">
        <v>2</v>
      </c>
      <c r="V28" s="239">
        <v>1878</v>
      </c>
      <c r="W28" s="245">
        <v>0</v>
      </c>
      <c r="X28" s="253">
        <v>0</v>
      </c>
      <c r="Y28" s="224">
        <v>0</v>
      </c>
      <c r="Z28" s="260">
        <v>2.4371671991480297</v>
      </c>
    </row>
    <row r="29" spans="1:26">
      <c r="A29" s="167" t="s">
        <v>103</v>
      </c>
      <c r="B29" s="180">
        <v>4528</v>
      </c>
      <c r="C29" s="190">
        <v>2114</v>
      </c>
      <c r="D29" s="192">
        <v>2414</v>
      </c>
      <c r="E29" s="200">
        <v>26</v>
      </c>
      <c r="F29" s="200">
        <v>18</v>
      </c>
      <c r="G29" s="200">
        <v>8</v>
      </c>
      <c r="H29" s="208">
        <v>-26</v>
      </c>
      <c r="I29" s="213">
        <v>-0.56805767970286214</v>
      </c>
      <c r="J29" s="219">
        <v>1</v>
      </c>
      <c r="K29" s="225">
        <v>0</v>
      </c>
      <c r="L29" s="219">
        <v>7</v>
      </c>
      <c r="M29" s="225">
        <v>0</v>
      </c>
      <c r="N29" s="219">
        <v>-6</v>
      </c>
      <c r="O29" s="225">
        <v>0</v>
      </c>
      <c r="P29" s="231">
        <v>8</v>
      </c>
      <c r="Q29" s="225">
        <v>1</v>
      </c>
      <c r="R29" s="231">
        <v>28</v>
      </c>
      <c r="S29" s="225">
        <v>0</v>
      </c>
      <c r="T29" s="219">
        <v>-20</v>
      </c>
      <c r="U29" s="225">
        <v>1</v>
      </c>
      <c r="V29" s="240">
        <v>1868</v>
      </c>
      <c r="W29" s="246">
        <v>0</v>
      </c>
      <c r="X29" s="167">
        <v>-10</v>
      </c>
      <c r="Y29" s="256">
        <v>0</v>
      </c>
      <c r="Z29" s="261">
        <v>2.4239828693790151</v>
      </c>
    </row>
    <row r="30" spans="1:26">
      <c r="A30" s="167" t="s">
        <v>16</v>
      </c>
      <c r="B30" s="180">
        <v>4517</v>
      </c>
      <c r="C30" s="190">
        <v>2112</v>
      </c>
      <c r="D30" s="192">
        <v>2405</v>
      </c>
      <c r="E30" s="200">
        <v>28</v>
      </c>
      <c r="F30" s="200">
        <v>20</v>
      </c>
      <c r="G30" s="200">
        <v>8</v>
      </c>
      <c r="H30" s="208">
        <v>-3</v>
      </c>
      <c r="I30" s="213">
        <v>-6.6254416961130741e-002</v>
      </c>
      <c r="J30" s="219">
        <v>1</v>
      </c>
      <c r="K30" s="225">
        <v>0</v>
      </c>
      <c r="L30" s="219">
        <v>9</v>
      </c>
      <c r="M30" s="225">
        <v>0</v>
      </c>
      <c r="N30" s="219">
        <v>-8</v>
      </c>
      <c r="O30" s="225">
        <v>0</v>
      </c>
      <c r="P30" s="231">
        <v>8</v>
      </c>
      <c r="Q30" s="225">
        <v>2</v>
      </c>
      <c r="R30" s="231">
        <v>3</v>
      </c>
      <c r="S30" s="225">
        <v>0</v>
      </c>
      <c r="T30" s="219">
        <v>5</v>
      </c>
      <c r="U30" s="225">
        <v>2</v>
      </c>
      <c r="V30" s="240">
        <v>1868</v>
      </c>
      <c r="W30" s="246">
        <v>0</v>
      </c>
      <c r="X30" s="167">
        <v>0</v>
      </c>
      <c r="Y30" s="256">
        <v>0</v>
      </c>
      <c r="Z30" s="261">
        <v>2.4180942184154177</v>
      </c>
    </row>
    <row r="31" spans="1:26">
      <c r="A31" s="167" t="s">
        <v>104</v>
      </c>
      <c r="B31" s="180">
        <v>4511</v>
      </c>
      <c r="C31" s="190">
        <v>2111</v>
      </c>
      <c r="D31" s="192">
        <v>2400</v>
      </c>
      <c r="E31" s="200">
        <v>28</v>
      </c>
      <c r="F31" s="200">
        <v>20</v>
      </c>
      <c r="G31" s="200">
        <v>8</v>
      </c>
      <c r="H31" s="208">
        <v>-8</v>
      </c>
      <c r="I31" s="213">
        <v>-0.17710870046491034</v>
      </c>
      <c r="J31" s="219">
        <v>2</v>
      </c>
      <c r="K31" s="225">
        <v>0</v>
      </c>
      <c r="L31" s="219">
        <v>11</v>
      </c>
      <c r="M31" s="225">
        <v>0</v>
      </c>
      <c r="N31" s="219">
        <v>-9</v>
      </c>
      <c r="O31" s="225">
        <v>0</v>
      </c>
      <c r="P31" s="231">
        <v>4</v>
      </c>
      <c r="Q31" s="225">
        <v>0</v>
      </c>
      <c r="R31" s="231">
        <v>3</v>
      </c>
      <c r="S31" s="225">
        <v>0</v>
      </c>
      <c r="T31" s="219">
        <v>1</v>
      </c>
      <c r="U31" s="225">
        <v>0</v>
      </c>
      <c r="V31" s="241">
        <v>1865</v>
      </c>
      <c r="W31" s="246">
        <v>0</v>
      </c>
      <c r="X31" s="167">
        <v>-3</v>
      </c>
      <c r="Y31" s="256">
        <v>0</v>
      </c>
      <c r="Z31" s="261">
        <v>2.4187667560321717</v>
      </c>
    </row>
    <row r="32" spans="1:26">
      <c r="A32" s="167" t="s">
        <v>105</v>
      </c>
      <c r="B32" s="180">
        <v>4501</v>
      </c>
      <c r="C32" s="190">
        <v>2105</v>
      </c>
      <c r="D32" s="192">
        <v>2396</v>
      </c>
      <c r="E32" s="200">
        <v>26</v>
      </c>
      <c r="F32" s="200">
        <v>18</v>
      </c>
      <c r="G32" s="200">
        <v>8</v>
      </c>
      <c r="H32" s="208">
        <v>-10</v>
      </c>
      <c r="I32" s="213">
        <v>-0.22168033695411216</v>
      </c>
      <c r="J32" s="219">
        <v>2</v>
      </c>
      <c r="K32" s="225">
        <v>0</v>
      </c>
      <c r="L32" s="219">
        <v>6</v>
      </c>
      <c r="M32" s="225">
        <v>0</v>
      </c>
      <c r="N32" s="219">
        <v>-4</v>
      </c>
      <c r="O32" s="225">
        <v>0</v>
      </c>
      <c r="P32" s="231">
        <v>0</v>
      </c>
      <c r="Q32" s="225">
        <v>0</v>
      </c>
      <c r="R32" s="231">
        <v>6</v>
      </c>
      <c r="S32" s="225">
        <v>2</v>
      </c>
      <c r="T32" s="219">
        <v>-6</v>
      </c>
      <c r="U32" s="225">
        <v>-2</v>
      </c>
      <c r="V32" s="241">
        <v>1862</v>
      </c>
      <c r="W32" s="246">
        <v>0</v>
      </c>
      <c r="X32" s="167">
        <v>-3</v>
      </c>
      <c r="Y32" s="256">
        <v>0</v>
      </c>
      <c r="Z32" s="261">
        <v>2.4172932330827068</v>
      </c>
    </row>
    <row r="33" spans="1:26">
      <c r="A33" s="167" t="s">
        <v>106</v>
      </c>
      <c r="B33" s="180">
        <v>4486</v>
      </c>
      <c r="C33" s="190">
        <v>2098</v>
      </c>
      <c r="D33" s="192">
        <v>2388</v>
      </c>
      <c r="E33" s="200">
        <v>27</v>
      </c>
      <c r="F33" s="200">
        <v>19</v>
      </c>
      <c r="G33" s="200">
        <v>8</v>
      </c>
      <c r="H33" s="208">
        <v>-10</v>
      </c>
      <c r="I33" s="213">
        <v>-0.22222222222222221</v>
      </c>
      <c r="J33" s="219">
        <v>0</v>
      </c>
      <c r="K33" s="225">
        <v>0</v>
      </c>
      <c r="L33" s="219">
        <v>11</v>
      </c>
      <c r="M33" s="225">
        <v>0</v>
      </c>
      <c r="N33" s="219">
        <v>-11</v>
      </c>
      <c r="O33" s="225">
        <v>0</v>
      </c>
      <c r="P33" s="231">
        <v>2</v>
      </c>
      <c r="Q33" s="225">
        <v>1</v>
      </c>
      <c r="R33" s="231">
        <v>1</v>
      </c>
      <c r="S33" s="225">
        <v>0</v>
      </c>
      <c r="T33" s="219">
        <v>1</v>
      </c>
      <c r="U33" s="225">
        <v>1</v>
      </c>
      <c r="V33" s="241">
        <v>1864</v>
      </c>
      <c r="W33" s="246">
        <v>17</v>
      </c>
      <c r="X33" s="167">
        <v>2</v>
      </c>
      <c r="Y33" s="256">
        <v>1</v>
      </c>
      <c r="Z33" s="261">
        <v>2.4066523605150216</v>
      </c>
    </row>
    <row r="34" spans="1:26">
      <c r="A34" s="167" t="s">
        <v>107</v>
      </c>
      <c r="B34" s="180">
        <v>4466</v>
      </c>
      <c r="C34" s="190">
        <v>2088</v>
      </c>
      <c r="D34" s="192">
        <v>2378</v>
      </c>
      <c r="E34" s="200">
        <v>25</v>
      </c>
      <c r="F34" s="200">
        <v>18</v>
      </c>
      <c r="G34" s="200">
        <v>7</v>
      </c>
      <c r="H34" s="207">
        <v>-8</v>
      </c>
      <c r="I34" s="213">
        <v>-0.17833259028087384</v>
      </c>
      <c r="J34" s="218">
        <v>0</v>
      </c>
      <c r="K34" s="224">
        <v>0</v>
      </c>
      <c r="L34" s="218">
        <v>10</v>
      </c>
      <c r="M34" s="224">
        <v>0</v>
      </c>
      <c r="N34" s="218">
        <v>-10</v>
      </c>
      <c r="O34" s="224">
        <v>0</v>
      </c>
      <c r="P34" s="231">
        <v>6</v>
      </c>
      <c r="Q34" s="224">
        <v>0</v>
      </c>
      <c r="R34" s="231">
        <v>4</v>
      </c>
      <c r="S34" s="224">
        <v>2</v>
      </c>
      <c r="T34" s="218">
        <v>2</v>
      </c>
      <c r="U34" s="224">
        <v>-2</v>
      </c>
      <c r="V34" s="241">
        <v>1854</v>
      </c>
      <c r="W34" s="246">
        <v>15</v>
      </c>
      <c r="X34" s="167">
        <v>-10</v>
      </c>
      <c r="Y34" s="248">
        <v>-2</v>
      </c>
      <c r="Z34" s="262">
        <v>2.4083063646170442</v>
      </c>
    </row>
    <row r="35" spans="1:26">
      <c r="A35" s="167" t="s">
        <v>108</v>
      </c>
      <c r="B35" s="180">
        <v>4458</v>
      </c>
      <c r="C35" s="190">
        <v>2084</v>
      </c>
      <c r="D35" s="192">
        <v>2374</v>
      </c>
      <c r="E35" s="200">
        <v>26</v>
      </c>
      <c r="F35" s="200">
        <v>19</v>
      </c>
      <c r="G35" s="200">
        <v>7</v>
      </c>
      <c r="H35" s="207">
        <v>-9</v>
      </c>
      <c r="I35" s="213">
        <v>-0.2015677491601344</v>
      </c>
      <c r="J35" s="218">
        <v>0</v>
      </c>
      <c r="K35" s="224">
        <v>0</v>
      </c>
      <c r="L35" s="218">
        <v>8</v>
      </c>
      <c r="M35" s="224">
        <v>0</v>
      </c>
      <c r="N35" s="218">
        <v>-8</v>
      </c>
      <c r="O35" s="224">
        <v>0</v>
      </c>
      <c r="P35" s="231">
        <v>4</v>
      </c>
      <c r="Q35" s="224">
        <v>1</v>
      </c>
      <c r="R35" s="231">
        <v>5</v>
      </c>
      <c r="S35" s="224">
        <v>0</v>
      </c>
      <c r="T35" s="218">
        <v>-1</v>
      </c>
      <c r="U35" s="224">
        <v>1</v>
      </c>
      <c r="V35" s="241">
        <v>1855</v>
      </c>
      <c r="W35" s="246">
        <v>16</v>
      </c>
      <c r="X35" s="167">
        <v>1</v>
      </c>
      <c r="Y35" s="248">
        <v>1</v>
      </c>
      <c r="Z35" s="262">
        <v>2.4026954177897575</v>
      </c>
    </row>
    <row r="36" spans="1:26">
      <c r="A36" s="167" t="s">
        <v>9</v>
      </c>
      <c r="B36" s="180">
        <v>4445</v>
      </c>
      <c r="C36" s="190">
        <v>2077</v>
      </c>
      <c r="D36" s="192">
        <v>2368</v>
      </c>
      <c r="E36" s="200">
        <v>26</v>
      </c>
      <c r="F36" s="200">
        <v>19</v>
      </c>
      <c r="G36" s="200">
        <v>7</v>
      </c>
      <c r="H36" s="207">
        <v>-8</v>
      </c>
      <c r="I36" s="213">
        <v>-0.17949293246578416</v>
      </c>
      <c r="J36" s="218">
        <v>2</v>
      </c>
      <c r="K36" s="224">
        <v>0</v>
      </c>
      <c r="L36" s="218">
        <v>7</v>
      </c>
      <c r="M36" s="224">
        <v>0</v>
      </c>
      <c r="N36" s="218">
        <v>-5</v>
      </c>
      <c r="O36" s="224">
        <v>0</v>
      </c>
      <c r="P36" s="231">
        <v>2</v>
      </c>
      <c r="Q36" s="224">
        <v>0</v>
      </c>
      <c r="R36" s="231">
        <v>5</v>
      </c>
      <c r="S36" s="224">
        <v>0</v>
      </c>
      <c r="T36" s="218">
        <v>-3</v>
      </c>
      <c r="U36" s="224">
        <v>0</v>
      </c>
      <c r="V36" s="241">
        <v>1852</v>
      </c>
      <c r="W36" s="246">
        <v>16</v>
      </c>
      <c r="X36" s="167">
        <v>-3</v>
      </c>
      <c r="Y36" s="248">
        <v>0</v>
      </c>
      <c r="Z36" s="262">
        <v>2.3995680345572352</v>
      </c>
    </row>
    <row r="37" spans="1:26">
      <c r="A37" s="167" t="s">
        <v>12</v>
      </c>
      <c r="B37" s="180">
        <v>4426</v>
      </c>
      <c r="C37" s="190">
        <v>2068</v>
      </c>
      <c r="D37" s="192">
        <v>2358</v>
      </c>
      <c r="E37" s="200">
        <v>26</v>
      </c>
      <c r="F37" s="200">
        <v>19</v>
      </c>
      <c r="G37" s="200">
        <v>7</v>
      </c>
      <c r="H37" s="207">
        <v>-18</v>
      </c>
      <c r="I37" s="213">
        <v>-0.40504050405040504</v>
      </c>
      <c r="J37" s="218">
        <v>1</v>
      </c>
      <c r="K37" s="224">
        <v>0</v>
      </c>
      <c r="L37" s="218">
        <v>13</v>
      </c>
      <c r="M37" s="224">
        <v>0</v>
      </c>
      <c r="N37" s="218">
        <v>-12</v>
      </c>
      <c r="O37" s="224">
        <v>0</v>
      </c>
      <c r="P37" s="231">
        <v>0</v>
      </c>
      <c r="Q37" s="224">
        <v>0</v>
      </c>
      <c r="R37" s="231">
        <v>6</v>
      </c>
      <c r="S37" s="224">
        <v>0</v>
      </c>
      <c r="T37" s="218">
        <v>-6</v>
      </c>
      <c r="U37" s="224">
        <v>0</v>
      </c>
      <c r="V37" s="241">
        <v>1846</v>
      </c>
      <c r="W37" s="246">
        <v>16</v>
      </c>
      <c r="X37" s="167">
        <v>-6</v>
      </c>
      <c r="Y37" s="248">
        <v>0</v>
      </c>
      <c r="Z37" s="262">
        <v>2.3970747562296859</v>
      </c>
    </row>
    <row r="38" spans="1:26">
      <c r="A38" s="167" t="s">
        <v>128</v>
      </c>
      <c r="B38" s="180">
        <v>4406</v>
      </c>
      <c r="C38" s="190">
        <v>2058</v>
      </c>
      <c r="D38" s="192">
        <v>2348</v>
      </c>
      <c r="E38" s="200">
        <v>24</v>
      </c>
      <c r="F38" s="200">
        <v>17</v>
      </c>
      <c r="G38" s="200">
        <v>7</v>
      </c>
      <c r="H38" s="207">
        <v>-13</v>
      </c>
      <c r="I38" s="213">
        <v>-0.29378531073446323</v>
      </c>
      <c r="J38" s="218">
        <v>2</v>
      </c>
      <c r="K38" s="224">
        <v>0</v>
      </c>
      <c r="L38" s="218">
        <v>8</v>
      </c>
      <c r="M38" s="224">
        <v>0</v>
      </c>
      <c r="N38" s="218">
        <v>-6</v>
      </c>
      <c r="O38" s="224">
        <v>0</v>
      </c>
      <c r="P38" s="231">
        <v>0</v>
      </c>
      <c r="Q38" s="224">
        <v>0</v>
      </c>
      <c r="R38" s="231">
        <v>7</v>
      </c>
      <c r="S38" s="224">
        <v>2</v>
      </c>
      <c r="T38" s="218">
        <v>-7</v>
      </c>
      <c r="U38" s="224">
        <v>-2</v>
      </c>
      <c r="V38" s="241">
        <v>1834</v>
      </c>
      <c r="W38" s="246">
        <v>14</v>
      </c>
      <c r="X38" s="167">
        <v>-12</v>
      </c>
      <c r="Y38" s="248">
        <v>-2</v>
      </c>
      <c r="Z38" s="262">
        <v>2.4018538713195201</v>
      </c>
    </row>
    <row r="39" spans="1:26">
      <c r="A39" s="167" t="s">
        <v>13</v>
      </c>
      <c r="B39" s="180">
        <v>4395</v>
      </c>
      <c r="C39" s="190">
        <v>2055</v>
      </c>
      <c r="D39" s="192">
        <v>2340</v>
      </c>
      <c r="E39" s="200">
        <v>27</v>
      </c>
      <c r="F39" s="200">
        <v>20</v>
      </c>
      <c r="G39" s="200">
        <v>7</v>
      </c>
      <c r="H39" s="207">
        <v>-12</v>
      </c>
      <c r="I39" s="213">
        <v>-0.27241770715096481</v>
      </c>
      <c r="J39" s="218">
        <v>0</v>
      </c>
      <c r="K39" s="224">
        <v>0</v>
      </c>
      <c r="L39" s="218">
        <v>15</v>
      </c>
      <c r="M39" s="224">
        <v>0</v>
      </c>
      <c r="N39" s="218">
        <v>-15</v>
      </c>
      <c r="O39" s="224">
        <v>0</v>
      </c>
      <c r="P39" s="231">
        <v>4</v>
      </c>
      <c r="Q39" s="224">
        <v>3</v>
      </c>
      <c r="R39" s="231">
        <v>1</v>
      </c>
      <c r="S39" s="224">
        <v>0</v>
      </c>
      <c r="T39" s="218">
        <v>3</v>
      </c>
      <c r="U39" s="224">
        <v>3</v>
      </c>
      <c r="V39" s="241">
        <v>1836</v>
      </c>
      <c r="W39" s="246">
        <v>17</v>
      </c>
      <c r="X39" s="167">
        <v>2</v>
      </c>
      <c r="Y39" s="248">
        <v>3</v>
      </c>
      <c r="Z39" s="262">
        <v>2.3932461873638342</v>
      </c>
    </row>
    <row r="40" spans="1:26">
      <c r="A40" s="167" t="s">
        <v>93</v>
      </c>
      <c r="B40" s="180">
        <v>4383</v>
      </c>
      <c r="C40" s="190">
        <v>2050</v>
      </c>
      <c r="D40" s="192">
        <v>2333</v>
      </c>
      <c r="E40" s="200">
        <v>27</v>
      </c>
      <c r="F40" s="200">
        <v>20</v>
      </c>
      <c r="G40" s="200">
        <v>7</v>
      </c>
      <c r="H40" s="207">
        <v>-10</v>
      </c>
      <c r="I40" s="213">
        <v>-0.22758306781975418</v>
      </c>
      <c r="J40" s="218">
        <v>0</v>
      </c>
      <c r="K40" s="224">
        <v>0</v>
      </c>
      <c r="L40" s="218">
        <v>10</v>
      </c>
      <c r="M40" s="224">
        <v>0</v>
      </c>
      <c r="N40" s="218">
        <v>-10</v>
      </c>
      <c r="O40" s="224">
        <v>0</v>
      </c>
      <c r="P40" s="231">
        <v>1</v>
      </c>
      <c r="Q40" s="224">
        <v>0</v>
      </c>
      <c r="R40" s="231">
        <v>1</v>
      </c>
      <c r="S40" s="224">
        <v>0</v>
      </c>
      <c r="T40" s="218">
        <v>0</v>
      </c>
      <c r="U40" s="224">
        <v>0</v>
      </c>
      <c r="V40" s="241">
        <v>1833</v>
      </c>
      <c r="W40" s="246">
        <v>17</v>
      </c>
      <c r="X40" s="167">
        <v>-3</v>
      </c>
      <c r="Y40" s="248">
        <v>0</v>
      </c>
      <c r="Z40" s="262">
        <v>2.3911620294599016</v>
      </c>
    </row>
    <row r="41" spans="1:26">
      <c r="A41" s="167" t="s">
        <v>103</v>
      </c>
      <c r="B41" s="180">
        <v>4364</v>
      </c>
      <c r="C41" s="190">
        <v>2040</v>
      </c>
      <c r="D41" s="192">
        <v>2324</v>
      </c>
      <c r="E41" s="200">
        <v>27</v>
      </c>
      <c r="F41" s="200">
        <v>20</v>
      </c>
      <c r="G41" s="200">
        <v>7</v>
      </c>
      <c r="H41" s="207">
        <v>-18</v>
      </c>
      <c r="I41" s="213">
        <v>-0.41067761806981523</v>
      </c>
      <c r="J41" s="218">
        <v>1</v>
      </c>
      <c r="K41" s="224">
        <v>0</v>
      </c>
      <c r="L41" s="218">
        <v>6</v>
      </c>
      <c r="M41" s="224">
        <v>0</v>
      </c>
      <c r="N41" s="218">
        <v>-5</v>
      </c>
      <c r="O41" s="224">
        <v>0</v>
      </c>
      <c r="P41" s="231">
        <v>5</v>
      </c>
      <c r="Q41" s="224">
        <v>0</v>
      </c>
      <c r="R41" s="231">
        <v>18</v>
      </c>
      <c r="S41" s="224">
        <v>0</v>
      </c>
      <c r="T41" s="218">
        <v>-13</v>
      </c>
      <c r="U41" s="224">
        <v>0</v>
      </c>
      <c r="V41" s="241">
        <v>1826</v>
      </c>
      <c r="W41" s="246">
        <v>17</v>
      </c>
      <c r="X41" s="167">
        <v>-7</v>
      </c>
      <c r="Y41" s="248">
        <v>0</v>
      </c>
      <c r="Z41" s="262">
        <v>2.3899233296823659</v>
      </c>
    </row>
    <row r="42" spans="1:26">
      <c r="A42" s="167" t="s">
        <v>16</v>
      </c>
      <c r="B42" s="180">
        <v>4343</v>
      </c>
      <c r="C42" s="190">
        <v>2037</v>
      </c>
      <c r="D42" s="192">
        <v>2306</v>
      </c>
      <c r="E42" s="200">
        <v>27</v>
      </c>
      <c r="F42" s="200">
        <v>20</v>
      </c>
      <c r="G42" s="200">
        <v>7</v>
      </c>
      <c r="H42" s="207">
        <v>-8</v>
      </c>
      <c r="I42" s="213">
        <v>-0.18331805682859761</v>
      </c>
      <c r="J42" s="218">
        <v>0</v>
      </c>
      <c r="K42" s="224">
        <v>0</v>
      </c>
      <c r="L42" s="218">
        <v>6</v>
      </c>
      <c r="M42" s="224">
        <v>0</v>
      </c>
      <c r="N42" s="218">
        <v>-6</v>
      </c>
      <c r="O42" s="224">
        <v>0</v>
      </c>
      <c r="P42" s="231">
        <v>7</v>
      </c>
      <c r="Q42" s="224">
        <v>0</v>
      </c>
      <c r="R42" s="231">
        <v>9</v>
      </c>
      <c r="S42" s="224">
        <v>0</v>
      </c>
      <c r="T42" s="218">
        <v>-2</v>
      </c>
      <c r="U42" s="224">
        <v>0</v>
      </c>
      <c r="V42" s="241">
        <v>1825</v>
      </c>
      <c r="W42" s="246">
        <v>17</v>
      </c>
      <c r="X42" s="167">
        <v>-1</v>
      </c>
      <c r="Y42" s="248">
        <v>0</v>
      </c>
      <c r="Z42" s="262">
        <v>2.3797260273972602</v>
      </c>
    </row>
    <row r="43" spans="1:26">
      <c r="A43" s="167" t="s">
        <v>104</v>
      </c>
      <c r="B43" s="180">
        <v>4330</v>
      </c>
      <c r="C43" s="190">
        <v>2033</v>
      </c>
      <c r="D43" s="192">
        <v>2297</v>
      </c>
      <c r="E43" s="200">
        <v>27</v>
      </c>
      <c r="F43" s="200">
        <v>20</v>
      </c>
      <c r="G43" s="200">
        <v>7</v>
      </c>
      <c r="H43" s="207">
        <v>-11</v>
      </c>
      <c r="I43" s="213">
        <v>-0.25328114206769514</v>
      </c>
      <c r="J43" s="218">
        <v>1</v>
      </c>
      <c r="K43" s="224">
        <v>0</v>
      </c>
      <c r="L43" s="218">
        <v>8</v>
      </c>
      <c r="M43" s="224">
        <v>0</v>
      </c>
      <c r="N43" s="218">
        <v>-7</v>
      </c>
      <c r="O43" s="224">
        <v>0</v>
      </c>
      <c r="P43" s="231">
        <v>2</v>
      </c>
      <c r="Q43" s="224">
        <v>0</v>
      </c>
      <c r="R43" s="231">
        <v>6</v>
      </c>
      <c r="S43" s="224">
        <v>0</v>
      </c>
      <c r="T43" s="218">
        <v>-4</v>
      </c>
      <c r="U43" s="224">
        <v>0</v>
      </c>
      <c r="V43" s="241">
        <v>1825</v>
      </c>
      <c r="W43" s="246">
        <v>16</v>
      </c>
      <c r="X43" s="167">
        <v>0</v>
      </c>
      <c r="Y43" s="248">
        <v>-1</v>
      </c>
      <c r="Z43" s="262">
        <v>2.3726027397260272</v>
      </c>
    </row>
    <row r="44" spans="1:26">
      <c r="A44" s="167" t="s">
        <v>105</v>
      </c>
      <c r="B44" s="180">
        <v>4331</v>
      </c>
      <c r="C44" s="190">
        <v>2035</v>
      </c>
      <c r="D44" s="192">
        <v>2296</v>
      </c>
      <c r="E44" s="200">
        <v>27</v>
      </c>
      <c r="F44" s="200">
        <v>20</v>
      </c>
      <c r="G44" s="200">
        <v>7</v>
      </c>
      <c r="H44" s="207">
        <v>5</v>
      </c>
      <c r="I44" s="213">
        <v>0.11547344110854503</v>
      </c>
      <c r="J44" s="218">
        <v>2</v>
      </c>
      <c r="K44" s="224">
        <v>0</v>
      </c>
      <c r="L44" s="218">
        <v>3</v>
      </c>
      <c r="M44" s="224">
        <v>0</v>
      </c>
      <c r="N44" s="218">
        <v>-1</v>
      </c>
      <c r="O44" s="224">
        <v>0</v>
      </c>
      <c r="P44" s="231">
        <v>7</v>
      </c>
      <c r="Q44" s="224">
        <v>0</v>
      </c>
      <c r="R44" s="231">
        <v>1</v>
      </c>
      <c r="S44" s="224">
        <v>0</v>
      </c>
      <c r="T44" s="218">
        <v>6</v>
      </c>
      <c r="U44" s="224">
        <v>0</v>
      </c>
      <c r="V44" s="241">
        <v>1824</v>
      </c>
      <c r="W44" s="246">
        <v>16</v>
      </c>
      <c r="X44" s="167">
        <v>-1</v>
      </c>
      <c r="Y44" s="248">
        <v>0</v>
      </c>
      <c r="Z44" s="262">
        <v>2.3744517543859649</v>
      </c>
    </row>
    <row r="45" spans="1:26">
      <c r="A45" s="167" t="s">
        <v>106</v>
      </c>
      <c r="B45" s="180">
        <v>4333</v>
      </c>
      <c r="C45" s="190">
        <v>2038</v>
      </c>
      <c r="D45" s="192">
        <v>2295</v>
      </c>
      <c r="E45" s="200">
        <v>28</v>
      </c>
      <c r="F45" s="200">
        <v>21</v>
      </c>
      <c r="G45" s="200">
        <v>7</v>
      </c>
      <c r="H45" s="207">
        <v>3</v>
      </c>
      <c r="I45" s="213">
        <v>6.9268067420918955e-002</v>
      </c>
      <c r="J45" s="218">
        <v>3</v>
      </c>
      <c r="K45" s="224">
        <v>0</v>
      </c>
      <c r="L45" s="218">
        <v>8</v>
      </c>
      <c r="M45" s="224">
        <v>0</v>
      </c>
      <c r="N45" s="218">
        <v>-5</v>
      </c>
      <c r="O45" s="224">
        <v>0</v>
      </c>
      <c r="P45" s="231">
        <v>9</v>
      </c>
      <c r="Q45" s="224">
        <v>1</v>
      </c>
      <c r="R45" s="231">
        <v>1</v>
      </c>
      <c r="S45" s="224">
        <v>0</v>
      </c>
      <c r="T45" s="218">
        <v>8</v>
      </c>
      <c r="U45" s="224">
        <v>1</v>
      </c>
      <c r="V45" s="241">
        <v>1827</v>
      </c>
      <c r="W45" s="246">
        <v>17</v>
      </c>
      <c r="X45" s="167">
        <v>3</v>
      </c>
      <c r="Y45" s="248">
        <v>1</v>
      </c>
      <c r="Z45" s="262">
        <v>2.3716475095785441</v>
      </c>
    </row>
    <row r="46" spans="1:26">
      <c r="A46" s="167" t="s">
        <v>107</v>
      </c>
      <c r="B46" s="180">
        <v>4318</v>
      </c>
      <c r="C46" s="190">
        <v>2029</v>
      </c>
      <c r="D46" s="192">
        <v>2289</v>
      </c>
      <c r="E46" s="200">
        <v>28</v>
      </c>
      <c r="F46" s="200">
        <v>21</v>
      </c>
      <c r="G46" s="200">
        <v>7</v>
      </c>
      <c r="H46" s="207">
        <v>-7</v>
      </c>
      <c r="I46" s="213">
        <v>-0.16155088852988692</v>
      </c>
      <c r="J46" s="218">
        <v>0</v>
      </c>
      <c r="K46" s="224">
        <v>0</v>
      </c>
      <c r="L46" s="218">
        <v>7</v>
      </c>
      <c r="M46" s="224">
        <v>0</v>
      </c>
      <c r="N46" s="218">
        <v>-7</v>
      </c>
      <c r="O46" s="224">
        <v>0</v>
      </c>
      <c r="P46" s="231">
        <v>4</v>
      </c>
      <c r="Q46" s="224">
        <v>0</v>
      </c>
      <c r="R46" s="231">
        <v>4</v>
      </c>
      <c r="S46" s="224">
        <v>0</v>
      </c>
      <c r="T46" s="218">
        <v>0</v>
      </c>
      <c r="U46" s="224">
        <v>0</v>
      </c>
      <c r="V46" s="241">
        <v>1824</v>
      </c>
      <c r="W46" s="246">
        <v>15</v>
      </c>
      <c r="X46" s="167">
        <v>-3</v>
      </c>
      <c r="Y46" s="248">
        <v>-2</v>
      </c>
      <c r="Z46" s="262">
        <v>2.3673245614035086</v>
      </c>
    </row>
    <row r="47" spans="1:26">
      <c r="A47" s="167" t="s">
        <v>108</v>
      </c>
      <c r="B47" s="180">
        <v>4316</v>
      </c>
      <c r="C47" s="190">
        <v>2029</v>
      </c>
      <c r="D47" s="192">
        <v>2287</v>
      </c>
      <c r="E47" s="200">
        <v>29</v>
      </c>
      <c r="F47" s="200">
        <v>22</v>
      </c>
      <c r="G47" s="200">
        <v>7</v>
      </c>
      <c r="H47" s="207">
        <v>-3</v>
      </c>
      <c r="I47" s="213">
        <v>-6.9476609541454376e-002</v>
      </c>
      <c r="J47" s="218">
        <v>2</v>
      </c>
      <c r="K47" s="224">
        <v>0</v>
      </c>
      <c r="L47" s="218">
        <v>10</v>
      </c>
      <c r="M47" s="224">
        <v>0</v>
      </c>
      <c r="N47" s="218">
        <v>-8</v>
      </c>
      <c r="O47" s="224">
        <v>0</v>
      </c>
      <c r="P47" s="231">
        <v>5</v>
      </c>
      <c r="Q47" s="224">
        <v>1</v>
      </c>
      <c r="R47" s="231">
        <v>0</v>
      </c>
      <c r="S47" s="224">
        <v>0</v>
      </c>
      <c r="T47" s="218">
        <v>5</v>
      </c>
      <c r="U47" s="224">
        <v>1</v>
      </c>
      <c r="V47" s="241">
        <v>1822</v>
      </c>
      <c r="W47" s="246">
        <v>15</v>
      </c>
      <c r="X47" s="167">
        <v>-2</v>
      </c>
      <c r="Y47" s="248">
        <v>0</v>
      </c>
      <c r="Z47" s="262">
        <v>2.3688254665203075</v>
      </c>
    </row>
    <row r="48" spans="1:26">
      <c r="A48" s="167" t="s">
        <v>9</v>
      </c>
      <c r="B48" s="180">
        <v>4308</v>
      </c>
      <c r="C48" s="190">
        <v>2031</v>
      </c>
      <c r="D48" s="192">
        <v>2277</v>
      </c>
      <c r="E48" s="200">
        <v>32</v>
      </c>
      <c r="F48" s="200">
        <v>26</v>
      </c>
      <c r="G48" s="200">
        <v>6</v>
      </c>
      <c r="H48" s="207">
        <v>-4</v>
      </c>
      <c r="I48" s="213">
        <v>-9.2678405931417976e-002</v>
      </c>
      <c r="J48" s="218">
        <v>0</v>
      </c>
      <c r="K48" s="224">
        <v>0</v>
      </c>
      <c r="L48" s="218">
        <v>11</v>
      </c>
      <c r="M48" s="224">
        <v>0</v>
      </c>
      <c r="N48" s="218">
        <v>-11</v>
      </c>
      <c r="O48" s="224">
        <v>0</v>
      </c>
      <c r="P48" s="231">
        <v>8</v>
      </c>
      <c r="Q48" s="224">
        <v>4</v>
      </c>
      <c r="R48" s="231">
        <v>1</v>
      </c>
      <c r="S48" s="224">
        <v>0</v>
      </c>
      <c r="T48" s="218">
        <v>7</v>
      </c>
      <c r="U48" s="224">
        <v>4</v>
      </c>
      <c r="V48" s="241">
        <v>1821</v>
      </c>
      <c r="W48" s="246">
        <v>18</v>
      </c>
      <c r="X48" s="167">
        <v>-1</v>
      </c>
      <c r="Y48" s="248">
        <v>3</v>
      </c>
      <c r="Z48" s="262">
        <v>2.3657331136738056</v>
      </c>
    </row>
    <row r="49" spans="1:26">
      <c r="A49" s="167" t="s">
        <v>12</v>
      </c>
      <c r="B49" s="180">
        <v>4294</v>
      </c>
      <c r="C49" s="190">
        <v>2027</v>
      </c>
      <c r="D49" s="192">
        <v>2267</v>
      </c>
      <c r="E49" s="200">
        <v>32</v>
      </c>
      <c r="F49" s="200">
        <v>26</v>
      </c>
      <c r="G49" s="200">
        <v>6</v>
      </c>
      <c r="H49" s="207">
        <v>-13</v>
      </c>
      <c r="I49" s="213">
        <v>-0.3017641597028784</v>
      </c>
      <c r="J49" s="218">
        <v>0</v>
      </c>
      <c r="K49" s="224">
        <v>0</v>
      </c>
      <c r="L49" s="218">
        <v>11</v>
      </c>
      <c r="M49" s="224">
        <v>0</v>
      </c>
      <c r="N49" s="218">
        <v>-11</v>
      </c>
      <c r="O49" s="224">
        <v>0</v>
      </c>
      <c r="P49" s="231">
        <v>1</v>
      </c>
      <c r="Q49" s="224">
        <v>0</v>
      </c>
      <c r="R49" s="231">
        <v>3</v>
      </c>
      <c r="S49" s="224">
        <v>0</v>
      </c>
      <c r="T49" s="218">
        <v>-2</v>
      </c>
      <c r="U49" s="224">
        <v>0</v>
      </c>
      <c r="V49" s="241">
        <v>1817</v>
      </c>
      <c r="W49" s="246">
        <v>18</v>
      </c>
      <c r="X49" s="167">
        <v>-4</v>
      </c>
      <c r="Y49" s="248">
        <v>0</v>
      </c>
      <c r="Z49" s="262">
        <v>2.3632361034672535</v>
      </c>
    </row>
    <row r="50" spans="1:26">
      <c r="A50" s="167" t="s">
        <v>48</v>
      </c>
      <c r="B50" s="180">
        <v>4279</v>
      </c>
      <c r="C50" s="190">
        <v>2016</v>
      </c>
      <c r="D50" s="192">
        <v>2263</v>
      </c>
      <c r="E50" s="200">
        <v>30</v>
      </c>
      <c r="F50" s="200">
        <v>24</v>
      </c>
      <c r="G50" s="200">
        <v>6</v>
      </c>
      <c r="H50" s="207">
        <v>-16</v>
      </c>
      <c r="I50" s="213">
        <v>-0.37261294829995345</v>
      </c>
      <c r="J50" s="218">
        <v>1</v>
      </c>
      <c r="K50" s="224">
        <v>0</v>
      </c>
      <c r="L50" s="218">
        <v>12</v>
      </c>
      <c r="M50" s="224">
        <v>0</v>
      </c>
      <c r="N50" s="218">
        <v>-11</v>
      </c>
      <c r="O50" s="224">
        <v>0</v>
      </c>
      <c r="P50" s="231">
        <v>3</v>
      </c>
      <c r="Q50" s="224">
        <v>1</v>
      </c>
      <c r="R50" s="231">
        <v>8</v>
      </c>
      <c r="S50" s="224">
        <v>3</v>
      </c>
      <c r="T50" s="218">
        <v>-5</v>
      </c>
      <c r="U50" s="224">
        <v>-2</v>
      </c>
      <c r="V50" s="241">
        <v>1811</v>
      </c>
      <c r="W50" s="246">
        <v>16</v>
      </c>
      <c r="X50" s="167">
        <v>-6</v>
      </c>
      <c r="Y50" s="248">
        <v>-2</v>
      </c>
      <c r="Z50" s="262">
        <v>2.3627829928216455</v>
      </c>
    </row>
    <row r="51" spans="1:26">
      <c r="A51" s="167" t="s">
        <v>13</v>
      </c>
      <c r="B51" s="180">
        <v>4269</v>
      </c>
      <c r="C51" s="190">
        <v>2010</v>
      </c>
      <c r="D51" s="192">
        <v>2259</v>
      </c>
      <c r="E51" s="200">
        <v>31</v>
      </c>
      <c r="F51" s="200">
        <v>24</v>
      </c>
      <c r="G51" s="200">
        <v>7</v>
      </c>
      <c r="H51" s="207">
        <v>-11</v>
      </c>
      <c r="I51" s="213">
        <v>-0.25706940874035988</v>
      </c>
      <c r="J51" s="218">
        <v>1</v>
      </c>
      <c r="K51" s="224">
        <v>0</v>
      </c>
      <c r="L51" s="218">
        <v>13</v>
      </c>
      <c r="M51" s="224">
        <v>0</v>
      </c>
      <c r="N51" s="218">
        <v>-12</v>
      </c>
      <c r="O51" s="224">
        <v>0</v>
      </c>
      <c r="P51" s="231">
        <v>2</v>
      </c>
      <c r="Q51" s="224">
        <v>0</v>
      </c>
      <c r="R51" s="231">
        <v>1</v>
      </c>
      <c r="S51" s="224">
        <v>0</v>
      </c>
      <c r="T51" s="218">
        <v>1</v>
      </c>
      <c r="U51" s="224">
        <v>0</v>
      </c>
      <c r="V51" s="241">
        <v>1808</v>
      </c>
      <c r="W51" s="246">
        <v>14</v>
      </c>
      <c r="X51" s="167">
        <v>-3</v>
      </c>
      <c r="Y51" s="248">
        <v>-2</v>
      </c>
      <c r="Z51" s="262">
        <v>2.3611725663716814</v>
      </c>
    </row>
    <row r="52" spans="1:26">
      <c r="A52" s="167" t="s">
        <v>93</v>
      </c>
      <c r="B52" s="180">
        <v>4267</v>
      </c>
      <c r="C52" s="190">
        <v>2008</v>
      </c>
      <c r="D52" s="192">
        <v>2259</v>
      </c>
      <c r="E52" s="200">
        <v>31</v>
      </c>
      <c r="F52" s="200">
        <v>24</v>
      </c>
      <c r="G52" s="200">
        <v>7</v>
      </c>
      <c r="H52" s="207">
        <v>-5</v>
      </c>
      <c r="I52" s="213">
        <v>-0.11712344811431248</v>
      </c>
      <c r="J52" s="218">
        <v>2</v>
      </c>
      <c r="K52" s="224">
        <v>0</v>
      </c>
      <c r="L52" s="218">
        <v>9</v>
      </c>
      <c r="M52" s="224">
        <v>0</v>
      </c>
      <c r="N52" s="218">
        <v>-7</v>
      </c>
      <c r="O52" s="224">
        <v>0</v>
      </c>
      <c r="P52" s="231">
        <v>5</v>
      </c>
      <c r="Q52" s="224">
        <v>0</v>
      </c>
      <c r="R52" s="231">
        <v>3</v>
      </c>
      <c r="S52" s="224">
        <v>0</v>
      </c>
      <c r="T52" s="218">
        <v>2</v>
      </c>
      <c r="U52" s="224">
        <v>0</v>
      </c>
      <c r="V52" s="241">
        <v>1803</v>
      </c>
      <c r="W52" s="246">
        <v>14</v>
      </c>
      <c r="X52" s="167">
        <v>-5</v>
      </c>
      <c r="Y52" s="248">
        <v>0</v>
      </c>
      <c r="Z52" s="262">
        <v>2.3666112035496396</v>
      </c>
    </row>
    <row r="53" spans="1:26">
      <c r="A53" s="167" t="s">
        <v>103</v>
      </c>
      <c r="B53" s="180">
        <v>4251</v>
      </c>
      <c r="C53" s="190">
        <v>2002</v>
      </c>
      <c r="D53" s="192">
        <v>2249</v>
      </c>
      <c r="E53" s="200">
        <v>30</v>
      </c>
      <c r="F53" s="200">
        <v>24</v>
      </c>
      <c r="G53" s="200">
        <v>6</v>
      </c>
      <c r="H53" s="207">
        <v>-20</v>
      </c>
      <c r="I53" s="213">
        <v>-0.46871338176704941</v>
      </c>
      <c r="J53" s="218">
        <v>0</v>
      </c>
      <c r="K53" s="224">
        <v>0</v>
      </c>
      <c r="L53" s="218">
        <v>11</v>
      </c>
      <c r="M53" s="224">
        <v>0</v>
      </c>
      <c r="N53" s="218">
        <v>-11</v>
      </c>
      <c r="O53" s="224">
        <v>0</v>
      </c>
      <c r="P53" s="231">
        <v>5</v>
      </c>
      <c r="Q53" s="224">
        <v>0</v>
      </c>
      <c r="R53" s="231">
        <v>14</v>
      </c>
      <c r="S53" s="224">
        <v>1</v>
      </c>
      <c r="T53" s="218">
        <v>-9</v>
      </c>
      <c r="U53" s="224">
        <v>-1</v>
      </c>
      <c r="V53" s="241">
        <v>1802</v>
      </c>
      <c r="W53" s="246">
        <v>14</v>
      </c>
      <c r="X53" s="167">
        <v>-1</v>
      </c>
      <c r="Y53" s="248">
        <v>0</v>
      </c>
      <c r="Z53" s="262">
        <v>2.3590455049944508</v>
      </c>
    </row>
    <row r="54" spans="1:26">
      <c r="A54" s="167" t="s">
        <v>126</v>
      </c>
      <c r="B54" s="180">
        <v>4236</v>
      </c>
      <c r="C54" s="189">
        <v>2001</v>
      </c>
      <c r="D54" s="192">
        <v>2235</v>
      </c>
      <c r="E54" s="200">
        <v>30</v>
      </c>
      <c r="F54" s="200">
        <v>24</v>
      </c>
      <c r="G54" s="200">
        <v>6</v>
      </c>
      <c r="H54" s="207">
        <v>-7</v>
      </c>
      <c r="I54" s="213">
        <v>-0.164667137144201</v>
      </c>
      <c r="J54" s="218">
        <v>5</v>
      </c>
      <c r="K54" s="224">
        <v>0</v>
      </c>
      <c r="L54" s="218">
        <v>14</v>
      </c>
      <c r="M54" s="224">
        <v>0</v>
      </c>
      <c r="N54" s="218">
        <v>-9</v>
      </c>
      <c r="O54" s="224">
        <v>0</v>
      </c>
      <c r="P54" s="231">
        <v>9</v>
      </c>
      <c r="Q54" s="224">
        <v>0</v>
      </c>
      <c r="R54" s="231">
        <v>7</v>
      </c>
      <c r="S54" s="224">
        <v>0</v>
      </c>
      <c r="T54" s="218">
        <v>2</v>
      </c>
      <c r="U54" s="224">
        <v>0</v>
      </c>
      <c r="V54" s="241">
        <v>1797</v>
      </c>
      <c r="W54" s="246">
        <v>14</v>
      </c>
      <c r="X54" s="167">
        <v>-5</v>
      </c>
      <c r="Y54" s="248">
        <v>0</v>
      </c>
      <c r="Z54" s="262">
        <v>2.357262103505843</v>
      </c>
    </row>
    <row r="55" spans="1:26">
      <c r="A55" s="167" t="s">
        <v>104</v>
      </c>
      <c r="B55" s="180">
        <v>4234</v>
      </c>
      <c r="C55" s="189">
        <v>2002</v>
      </c>
      <c r="D55" s="192">
        <v>2232</v>
      </c>
      <c r="E55" s="200">
        <v>30</v>
      </c>
      <c r="F55" s="200">
        <v>24</v>
      </c>
      <c r="G55" s="200">
        <v>6</v>
      </c>
      <c r="H55" s="207">
        <v>-2</v>
      </c>
      <c r="I55" s="213">
        <v>-4.7214353163361665e-002</v>
      </c>
      <c r="J55" s="218">
        <v>5</v>
      </c>
      <c r="K55" s="224">
        <v>0</v>
      </c>
      <c r="L55" s="218">
        <v>7</v>
      </c>
      <c r="M55" s="224">
        <v>0</v>
      </c>
      <c r="N55" s="218">
        <v>-2</v>
      </c>
      <c r="O55" s="224">
        <v>0</v>
      </c>
      <c r="P55" s="231">
        <v>3</v>
      </c>
      <c r="Q55" s="224">
        <v>0</v>
      </c>
      <c r="R55" s="231">
        <v>3</v>
      </c>
      <c r="S55" s="224">
        <v>0</v>
      </c>
      <c r="T55" s="218">
        <v>0</v>
      </c>
      <c r="U55" s="224">
        <v>0</v>
      </c>
      <c r="V55" s="241">
        <v>1794</v>
      </c>
      <c r="W55" s="246">
        <v>14</v>
      </c>
      <c r="X55" s="167">
        <v>-3</v>
      </c>
      <c r="Y55" s="248">
        <v>0</v>
      </c>
      <c r="Z55" s="262">
        <v>2.3600891861761428</v>
      </c>
    </row>
    <row r="56" spans="1:26">
      <c r="A56" s="167" t="s">
        <v>105</v>
      </c>
      <c r="B56" s="180">
        <v>4217</v>
      </c>
      <c r="C56" s="189">
        <v>1989</v>
      </c>
      <c r="D56" s="192">
        <v>2228</v>
      </c>
      <c r="E56" s="200">
        <v>31</v>
      </c>
      <c r="F56" s="200">
        <v>24</v>
      </c>
      <c r="G56" s="200">
        <v>7</v>
      </c>
      <c r="H56" s="207">
        <v>-14</v>
      </c>
      <c r="I56" s="213">
        <v>-0.33065658951346244</v>
      </c>
      <c r="J56" s="218">
        <v>0</v>
      </c>
      <c r="K56" s="224">
        <v>0</v>
      </c>
      <c r="L56" s="218">
        <v>15</v>
      </c>
      <c r="M56" s="224">
        <v>0</v>
      </c>
      <c r="N56" s="218">
        <v>-15</v>
      </c>
      <c r="O56" s="224">
        <v>0</v>
      </c>
      <c r="P56" s="231">
        <v>4</v>
      </c>
      <c r="Q56" s="224">
        <v>0</v>
      </c>
      <c r="R56" s="231">
        <v>3</v>
      </c>
      <c r="S56" s="224">
        <v>0</v>
      </c>
      <c r="T56" s="218">
        <v>1</v>
      </c>
      <c r="U56" s="224">
        <v>0</v>
      </c>
      <c r="V56" s="240">
        <v>1792</v>
      </c>
      <c r="W56" s="246">
        <v>15</v>
      </c>
      <c r="X56" s="167">
        <v>-2</v>
      </c>
      <c r="Y56" s="248">
        <v>1</v>
      </c>
      <c r="Z56" s="262">
        <v>2.3532366071428572</v>
      </c>
    </row>
    <row r="57" spans="1:26">
      <c r="A57" s="167" t="s">
        <v>106</v>
      </c>
      <c r="B57" s="180">
        <v>4209</v>
      </c>
      <c r="C57" s="189">
        <v>1985</v>
      </c>
      <c r="D57" s="192">
        <v>2224</v>
      </c>
      <c r="E57" s="200">
        <v>31</v>
      </c>
      <c r="F57" s="200">
        <v>23</v>
      </c>
      <c r="G57" s="200">
        <v>8</v>
      </c>
      <c r="H57" s="207">
        <v>-6</v>
      </c>
      <c r="I57" s="213">
        <v>-0.14228124258951863</v>
      </c>
      <c r="J57" s="218">
        <v>2</v>
      </c>
      <c r="K57" s="224">
        <v>0</v>
      </c>
      <c r="L57" s="218">
        <v>8</v>
      </c>
      <c r="M57" s="224">
        <v>0</v>
      </c>
      <c r="N57" s="218">
        <v>-6</v>
      </c>
      <c r="O57" s="224">
        <v>0</v>
      </c>
      <c r="P57" s="231">
        <v>3</v>
      </c>
      <c r="Q57" s="224">
        <v>1</v>
      </c>
      <c r="R57" s="231">
        <v>3</v>
      </c>
      <c r="S57" s="224">
        <v>1</v>
      </c>
      <c r="T57" s="218">
        <v>0</v>
      </c>
      <c r="U57" s="224">
        <v>0</v>
      </c>
      <c r="V57" s="240">
        <v>1788</v>
      </c>
      <c r="W57" s="246">
        <v>15</v>
      </c>
      <c r="X57" s="167">
        <v>-4</v>
      </c>
      <c r="Y57" s="248">
        <v>0</v>
      </c>
      <c r="Z57" s="262">
        <v>2.3540268456375837</v>
      </c>
    </row>
    <row r="58" spans="1:26">
      <c r="A58" s="167" t="s">
        <v>107</v>
      </c>
      <c r="B58" s="180">
        <v>4200</v>
      </c>
      <c r="C58" s="189">
        <v>1977</v>
      </c>
      <c r="D58" s="192">
        <v>2223</v>
      </c>
      <c r="E58" s="200">
        <v>30</v>
      </c>
      <c r="F58" s="200">
        <v>22</v>
      </c>
      <c r="G58" s="200">
        <v>8</v>
      </c>
      <c r="H58" s="207">
        <v>-6</v>
      </c>
      <c r="I58" s="213">
        <v>-0.14255167498218105</v>
      </c>
      <c r="J58" s="218">
        <v>2</v>
      </c>
      <c r="K58" s="224">
        <v>0</v>
      </c>
      <c r="L58" s="218">
        <v>11</v>
      </c>
      <c r="M58" s="224">
        <v>0</v>
      </c>
      <c r="N58" s="218">
        <v>-9</v>
      </c>
      <c r="O58" s="224">
        <v>0</v>
      </c>
      <c r="P58" s="231">
        <v>8</v>
      </c>
      <c r="Q58" s="224">
        <v>0</v>
      </c>
      <c r="R58" s="231">
        <v>5</v>
      </c>
      <c r="S58" s="224">
        <v>1</v>
      </c>
      <c r="T58" s="218">
        <v>3</v>
      </c>
      <c r="U58" s="224">
        <v>-1</v>
      </c>
      <c r="V58" s="240">
        <v>1783</v>
      </c>
      <c r="W58" s="246">
        <v>14</v>
      </c>
      <c r="X58" s="167">
        <v>-5</v>
      </c>
      <c r="Y58" s="248">
        <v>-1</v>
      </c>
      <c r="Z58" s="262">
        <v>2.3555804823331465</v>
      </c>
    </row>
    <row r="59" spans="1:26">
      <c r="A59" s="167" t="s">
        <v>108</v>
      </c>
      <c r="B59" s="180">
        <v>4192</v>
      </c>
      <c r="C59" s="189">
        <v>1976</v>
      </c>
      <c r="D59" s="192">
        <v>2216</v>
      </c>
      <c r="E59" s="200">
        <v>34</v>
      </c>
      <c r="F59" s="200">
        <v>26</v>
      </c>
      <c r="G59" s="200">
        <v>8</v>
      </c>
      <c r="H59" s="207">
        <v>-3</v>
      </c>
      <c r="I59" s="213">
        <v>-7.1428571428571425e-002</v>
      </c>
      <c r="J59" s="218">
        <v>1</v>
      </c>
      <c r="K59" s="224">
        <v>0</v>
      </c>
      <c r="L59" s="218">
        <v>10</v>
      </c>
      <c r="M59" s="224">
        <v>0</v>
      </c>
      <c r="N59" s="218">
        <v>-9</v>
      </c>
      <c r="O59" s="224">
        <v>0</v>
      </c>
      <c r="P59" s="231">
        <v>7</v>
      </c>
      <c r="Q59" s="224">
        <v>4</v>
      </c>
      <c r="R59" s="231">
        <v>1</v>
      </c>
      <c r="S59" s="224">
        <v>0</v>
      </c>
      <c r="T59" s="218">
        <v>6</v>
      </c>
      <c r="U59" s="224">
        <v>4</v>
      </c>
      <c r="V59" s="240">
        <v>1782</v>
      </c>
      <c r="W59" s="246">
        <v>18</v>
      </c>
      <c r="X59" s="167">
        <v>-1</v>
      </c>
      <c r="Y59" s="248">
        <v>4</v>
      </c>
      <c r="Z59" s="262">
        <v>2.3524130190796857</v>
      </c>
    </row>
    <row r="60" spans="1:26">
      <c r="A60" s="167" t="s">
        <v>9</v>
      </c>
      <c r="B60" s="180">
        <v>4185</v>
      </c>
      <c r="C60" s="189">
        <v>1973</v>
      </c>
      <c r="D60" s="192">
        <v>2212</v>
      </c>
      <c r="E60" s="200">
        <v>34</v>
      </c>
      <c r="F60" s="200">
        <v>26</v>
      </c>
      <c r="G60" s="200">
        <v>8</v>
      </c>
      <c r="H60" s="207">
        <v>-2</v>
      </c>
      <c r="I60" s="213">
        <v>-4.7709923664122134e-002</v>
      </c>
      <c r="J60" s="218">
        <v>2</v>
      </c>
      <c r="K60" s="224">
        <v>0</v>
      </c>
      <c r="L60" s="218">
        <v>8</v>
      </c>
      <c r="M60" s="224">
        <v>0</v>
      </c>
      <c r="N60" s="218">
        <v>-6</v>
      </c>
      <c r="O60" s="224">
        <v>0</v>
      </c>
      <c r="P60" s="231">
        <v>4</v>
      </c>
      <c r="Q60" s="224">
        <v>0</v>
      </c>
      <c r="R60" s="231">
        <v>0</v>
      </c>
      <c r="S60" s="224">
        <v>0</v>
      </c>
      <c r="T60" s="218">
        <v>4</v>
      </c>
      <c r="U60" s="224">
        <v>0</v>
      </c>
      <c r="V60" s="240">
        <v>1781</v>
      </c>
      <c r="W60" s="246">
        <v>18</v>
      </c>
      <c r="X60" s="167">
        <v>-1</v>
      </c>
      <c r="Y60" s="248">
        <v>0</v>
      </c>
      <c r="Z60" s="262">
        <v>2.3498034811903423</v>
      </c>
    </row>
    <row r="61" spans="1:26">
      <c r="A61" s="167" t="s">
        <v>12</v>
      </c>
      <c r="B61" s="180">
        <v>4173</v>
      </c>
      <c r="C61" s="189">
        <v>1968</v>
      </c>
      <c r="D61" s="192">
        <v>2205</v>
      </c>
      <c r="E61" s="200">
        <v>37</v>
      </c>
      <c r="F61" s="200">
        <v>28</v>
      </c>
      <c r="G61" s="200">
        <v>9</v>
      </c>
      <c r="H61" s="207">
        <v>-2</v>
      </c>
      <c r="I61" s="213">
        <v>-4.7789725209080043e-002</v>
      </c>
      <c r="J61" s="218">
        <v>1</v>
      </c>
      <c r="K61" s="224">
        <v>0</v>
      </c>
      <c r="L61" s="218">
        <v>10</v>
      </c>
      <c r="M61" s="224">
        <v>0</v>
      </c>
      <c r="N61" s="218">
        <v>-9</v>
      </c>
      <c r="O61" s="224">
        <v>0</v>
      </c>
      <c r="P61" s="231">
        <v>8</v>
      </c>
      <c r="Q61" s="224">
        <v>2</v>
      </c>
      <c r="R61" s="231">
        <v>1</v>
      </c>
      <c r="S61" s="224">
        <v>0</v>
      </c>
      <c r="T61" s="218">
        <v>7</v>
      </c>
      <c r="U61" s="224">
        <v>2</v>
      </c>
      <c r="V61" s="240">
        <v>1780</v>
      </c>
      <c r="W61" s="246">
        <v>18</v>
      </c>
      <c r="X61" s="167">
        <v>-1</v>
      </c>
      <c r="Y61" s="248">
        <v>0</v>
      </c>
      <c r="Z61" s="262">
        <v>2.3443820224719101</v>
      </c>
    </row>
    <row r="62" spans="1:26">
      <c r="A62" s="167" t="s">
        <v>68</v>
      </c>
      <c r="B62" s="180">
        <v>4166</v>
      </c>
      <c r="C62" s="189">
        <v>1965</v>
      </c>
      <c r="D62" s="192">
        <v>2201</v>
      </c>
      <c r="E62" s="200">
        <v>40</v>
      </c>
      <c r="F62" s="200">
        <v>31</v>
      </c>
      <c r="G62" s="200">
        <v>9</v>
      </c>
      <c r="H62" s="207">
        <v>-8</v>
      </c>
      <c r="I62" s="213">
        <v>-0.19170860292355621</v>
      </c>
      <c r="J62" s="218">
        <v>0</v>
      </c>
      <c r="K62" s="224">
        <v>0</v>
      </c>
      <c r="L62" s="218">
        <v>8</v>
      </c>
      <c r="M62" s="224">
        <v>0</v>
      </c>
      <c r="N62" s="218">
        <v>-8</v>
      </c>
      <c r="O62" s="224">
        <v>0</v>
      </c>
      <c r="P62" s="231">
        <v>5</v>
      </c>
      <c r="Q62" s="224">
        <v>3</v>
      </c>
      <c r="R62" s="231">
        <v>5</v>
      </c>
      <c r="S62" s="224">
        <v>0</v>
      </c>
      <c r="T62" s="218">
        <v>0</v>
      </c>
      <c r="U62" s="224">
        <v>3</v>
      </c>
      <c r="V62" s="240">
        <v>1774</v>
      </c>
      <c r="W62" s="246">
        <v>21</v>
      </c>
      <c r="X62" s="167">
        <v>-6</v>
      </c>
      <c r="Y62" s="248">
        <v>3</v>
      </c>
      <c r="Z62" s="262">
        <v>2.3483652762119505</v>
      </c>
    </row>
    <row r="63" spans="1:26">
      <c r="A63" s="167" t="s">
        <v>13</v>
      </c>
      <c r="B63" s="180">
        <v>4158</v>
      </c>
      <c r="C63" s="189">
        <v>1962</v>
      </c>
      <c r="D63" s="192">
        <v>2196</v>
      </c>
      <c r="E63" s="200">
        <v>40</v>
      </c>
      <c r="F63" s="200">
        <v>31</v>
      </c>
      <c r="G63" s="200">
        <v>9</v>
      </c>
      <c r="H63" s="207">
        <v>-8</v>
      </c>
      <c r="I63" s="213">
        <v>-0.19203072491598655</v>
      </c>
      <c r="J63" s="218">
        <v>0</v>
      </c>
      <c r="K63" s="224">
        <v>0</v>
      </c>
      <c r="L63" s="218">
        <v>6</v>
      </c>
      <c r="M63" s="224">
        <v>0</v>
      </c>
      <c r="N63" s="218">
        <v>-6</v>
      </c>
      <c r="O63" s="224">
        <v>0</v>
      </c>
      <c r="P63" s="231">
        <v>3</v>
      </c>
      <c r="Q63" s="224">
        <v>0</v>
      </c>
      <c r="R63" s="231">
        <v>5</v>
      </c>
      <c r="S63" s="224">
        <v>0</v>
      </c>
      <c r="T63" s="218">
        <v>-2</v>
      </c>
      <c r="U63" s="224">
        <v>0</v>
      </c>
      <c r="V63" s="240">
        <v>1767</v>
      </c>
      <c r="W63" s="246">
        <v>21</v>
      </c>
      <c r="X63" s="167">
        <v>-7</v>
      </c>
      <c r="Y63" s="248">
        <v>0</v>
      </c>
      <c r="Z63" s="262">
        <v>2.3531409168081492</v>
      </c>
    </row>
    <row r="64" spans="1:26">
      <c r="A64" s="167" t="s">
        <v>93</v>
      </c>
      <c r="B64" s="180">
        <v>4139</v>
      </c>
      <c r="C64" s="189">
        <v>1948</v>
      </c>
      <c r="D64" s="192">
        <v>2191</v>
      </c>
      <c r="E64" s="200">
        <v>40</v>
      </c>
      <c r="F64" s="200">
        <v>31</v>
      </c>
      <c r="G64" s="200">
        <v>9</v>
      </c>
      <c r="H64" s="207">
        <v>-16</v>
      </c>
      <c r="I64" s="213">
        <v>-0.38480038480038481</v>
      </c>
      <c r="J64" s="218">
        <v>0</v>
      </c>
      <c r="K64" s="224">
        <v>0</v>
      </c>
      <c r="L64" s="218">
        <v>15</v>
      </c>
      <c r="M64" s="224">
        <v>0</v>
      </c>
      <c r="N64" s="218">
        <v>-15</v>
      </c>
      <c r="O64" s="224">
        <v>0</v>
      </c>
      <c r="P64" s="231">
        <v>3</v>
      </c>
      <c r="Q64" s="224">
        <v>0</v>
      </c>
      <c r="R64" s="231">
        <v>4</v>
      </c>
      <c r="S64" s="224">
        <v>0</v>
      </c>
      <c r="T64" s="218">
        <v>-1</v>
      </c>
      <c r="U64" s="224">
        <v>0</v>
      </c>
      <c r="V64" s="240">
        <v>1760</v>
      </c>
      <c r="W64" s="246">
        <v>21</v>
      </c>
      <c r="X64" s="167">
        <v>-7</v>
      </c>
      <c r="Y64" s="248">
        <v>0</v>
      </c>
      <c r="Z64" s="262">
        <v>2.3517045454545453</v>
      </c>
    </row>
    <row r="65" spans="1:26">
      <c r="A65" s="167" t="s">
        <v>103</v>
      </c>
      <c r="B65" s="180">
        <v>4120</v>
      </c>
      <c r="C65" s="189">
        <v>1941</v>
      </c>
      <c r="D65" s="192">
        <v>2179</v>
      </c>
      <c r="E65" s="200">
        <v>43</v>
      </c>
      <c r="F65" s="200">
        <v>33</v>
      </c>
      <c r="G65" s="200">
        <v>10</v>
      </c>
      <c r="H65" s="207">
        <v>-17</v>
      </c>
      <c r="I65" s="213">
        <v>-0.41072722879922685</v>
      </c>
      <c r="J65" s="218">
        <v>2</v>
      </c>
      <c r="K65" s="224">
        <v>0</v>
      </c>
      <c r="L65" s="218">
        <v>7</v>
      </c>
      <c r="M65" s="224">
        <v>0</v>
      </c>
      <c r="N65" s="218">
        <v>-5</v>
      </c>
      <c r="O65" s="224">
        <v>0</v>
      </c>
      <c r="P65" s="231">
        <v>7</v>
      </c>
      <c r="Q65" s="224">
        <v>2</v>
      </c>
      <c r="R65" s="231">
        <v>19</v>
      </c>
      <c r="S65" s="224">
        <v>0</v>
      </c>
      <c r="T65" s="218">
        <v>-12</v>
      </c>
      <c r="U65" s="224">
        <v>2</v>
      </c>
      <c r="V65" s="240">
        <v>1764</v>
      </c>
      <c r="W65" s="246">
        <v>24</v>
      </c>
      <c r="X65" s="167">
        <v>4</v>
      </c>
      <c r="Y65" s="248">
        <v>3</v>
      </c>
      <c r="Z65" s="262">
        <v>2.3356009070294785</v>
      </c>
    </row>
    <row r="66" spans="1:26">
      <c r="A66" s="167" t="s">
        <v>16</v>
      </c>
      <c r="B66" s="180">
        <v>4120</v>
      </c>
      <c r="C66" s="189">
        <v>1942</v>
      </c>
      <c r="D66" s="192">
        <v>2178</v>
      </c>
      <c r="E66" s="200">
        <v>44</v>
      </c>
      <c r="F66" s="200">
        <v>33</v>
      </c>
      <c r="G66" s="200">
        <v>11</v>
      </c>
      <c r="H66" s="207">
        <v>-5</v>
      </c>
      <c r="I66" s="213">
        <v>-0.12135922330097086</v>
      </c>
      <c r="J66" s="218">
        <v>2</v>
      </c>
      <c r="K66" s="224">
        <v>0</v>
      </c>
      <c r="L66" s="218">
        <v>13</v>
      </c>
      <c r="M66" s="224">
        <v>0</v>
      </c>
      <c r="N66" s="218">
        <v>-11</v>
      </c>
      <c r="O66" s="224">
        <v>0</v>
      </c>
      <c r="P66" s="231">
        <v>9</v>
      </c>
      <c r="Q66" s="224">
        <v>1</v>
      </c>
      <c r="R66" s="231">
        <v>3</v>
      </c>
      <c r="S66" s="224">
        <v>0</v>
      </c>
      <c r="T66" s="218">
        <v>6</v>
      </c>
      <c r="U66" s="224">
        <v>1</v>
      </c>
      <c r="V66" s="240">
        <v>1763</v>
      </c>
      <c r="W66" s="246">
        <v>25</v>
      </c>
      <c r="X66" s="167">
        <v>-1</v>
      </c>
      <c r="Y66" s="248">
        <v>1</v>
      </c>
      <c r="Z66" s="262">
        <v>2.3369256948383437</v>
      </c>
    </row>
    <row r="67" spans="1:26">
      <c r="A67" s="167" t="s">
        <v>104</v>
      </c>
      <c r="B67" s="180">
        <v>4109</v>
      </c>
      <c r="C67" s="189">
        <v>1939</v>
      </c>
      <c r="D67" s="192">
        <v>2170</v>
      </c>
      <c r="E67" s="200">
        <v>43</v>
      </c>
      <c r="F67" s="200">
        <v>33</v>
      </c>
      <c r="G67" s="200">
        <v>10</v>
      </c>
      <c r="H67" s="207">
        <v>-11</v>
      </c>
      <c r="I67" s="213">
        <v>-0.26699029126213591</v>
      </c>
      <c r="J67" s="218">
        <v>0</v>
      </c>
      <c r="K67" s="224">
        <v>0</v>
      </c>
      <c r="L67" s="218">
        <v>11</v>
      </c>
      <c r="M67" s="224">
        <v>0</v>
      </c>
      <c r="N67" s="218">
        <v>-11</v>
      </c>
      <c r="O67" s="224">
        <v>0</v>
      </c>
      <c r="P67" s="231">
        <v>1</v>
      </c>
      <c r="Q67" s="224">
        <v>0</v>
      </c>
      <c r="R67" s="231">
        <v>1</v>
      </c>
      <c r="S67" s="224">
        <v>0</v>
      </c>
      <c r="T67" s="218">
        <v>0</v>
      </c>
      <c r="U67" s="224">
        <v>0</v>
      </c>
      <c r="V67" s="240">
        <v>1758</v>
      </c>
      <c r="W67" s="246">
        <v>24</v>
      </c>
      <c r="X67" s="167">
        <v>-5</v>
      </c>
      <c r="Y67" s="248">
        <v>-1</v>
      </c>
      <c r="Z67" s="262">
        <v>2.3373151308304894</v>
      </c>
    </row>
    <row r="68" spans="1:26">
      <c r="A68" s="167" t="s">
        <v>105</v>
      </c>
      <c r="B68" s="180">
        <v>4099</v>
      </c>
      <c r="C68" s="189">
        <v>1934</v>
      </c>
      <c r="D68" s="192">
        <v>2165</v>
      </c>
      <c r="E68" s="200">
        <v>43</v>
      </c>
      <c r="F68" s="200">
        <v>33</v>
      </c>
      <c r="G68" s="200">
        <v>10</v>
      </c>
      <c r="H68" s="207">
        <v>-7</v>
      </c>
      <c r="I68" s="213">
        <v>-0.17035775127768313</v>
      </c>
      <c r="J68" s="218">
        <v>2</v>
      </c>
      <c r="K68" s="224">
        <v>0</v>
      </c>
      <c r="L68" s="218">
        <v>10</v>
      </c>
      <c r="M68" s="224">
        <v>0</v>
      </c>
      <c r="N68" s="218">
        <v>-8</v>
      </c>
      <c r="O68" s="224">
        <v>0</v>
      </c>
      <c r="P68" s="231">
        <v>4</v>
      </c>
      <c r="Q68" s="224">
        <v>0</v>
      </c>
      <c r="R68" s="231">
        <v>3</v>
      </c>
      <c r="S68" s="224">
        <v>0</v>
      </c>
      <c r="T68" s="218">
        <v>1</v>
      </c>
      <c r="U68" s="224">
        <v>0</v>
      </c>
      <c r="V68" s="240">
        <v>1752</v>
      </c>
      <c r="W68" s="246">
        <v>21</v>
      </c>
      <c r="X68" s="167">
        <v>-6</v>
      </c>
      <c r="Y68" s="248">
        <v>-3</v>
      </c>
      <c r="Z68" s="262">
        <v>2.3396118721461185</v>
      </c>
    </row>
    <row r="69" spans="1:26">
      <c r="A69" s="167" t="s">
        <v>106</v>
      </c>
      <c r="B69" s="180">
        <v>4098</v>
      </c>
      <c r="C69" s="189">
        <v>1932</v>
      </c>
      <c r="D69" s="192">
        <v>2166</v>
      </c>
      <c r="E69" s="200">
        <v>43</v>
      </c>
      <c r="F69" s="200">
        <v>33</v>
      </c>
      <c r="G69" s="200">
        <v>10</v>
      </c>
      <c r="H69" s="207">
        <v>0</v>
      </c>
      <c r="I69" s="208">
        <v>0</v>
      </c>
      <c r="J69" s="218">
        <v>2</v>
      </c>
      <c r="K69" s="224">
        <v>0</v>
      </c>
      <c r="L69" s="218">
        <v>7</v>
      </c>
      <c r="M69" s="224">
        <v>0</v>
      </c>
      <c r="N69" s="218">
        <v>-5</v>
      </c>
      <c r="O69" s="224">
        <v>0</v>
      </c>
      <c r="P69" s="231">
        <v>7</v>
      </c>
      <c r="Q69" s="224">
        <v>0</v>
      </c>
      <c r="R69" s="231">
        <v>2</v>
      </c>
      <c r="S69" s="224">
        <v>0</v>
      </c>
      <c r="T69" s="218">
        <v>5</v>
      </c>
      <c r="U69" s="224">
        <v>0</v>
      </c>
      <c r="V69" s="240">
        <v>1755</v>
      </c>
      <c r="W69" s="246">
        <v>21</v>
      </c>
      <c r="X69" s="167">
        <v>3</v>
      </c>
      <c r="Y69" s="248">
        <v>0</v>
      </c>
      <c r="Z69" s="262">
        <v>2.3350427350427352</v>
      </c>
    </row>
    <row r="70" spans="1:26">
      <c r="A70" s="167" t="s">
        <v>107</v>
      </c>
      <c r="B70" s="180">
        <v>4087</v>
      </c>
      <c r="C70" s="189">
        <v>1929</v>
      </c>
      <c r="D70" s="192">
        <v>2158</v>
      </c>
      <c r="E70" s="200">
        <v>43</v>
      </c>
      <c r="F70" s="200">
        <v>33</v>
      </c>
      <c r="G70" s="200">
        <v>10</v>
      </c>
      <c r="H70" s="207">
        <v>-8</v>
      </c>
      <c r="I70" s="213">
        <v>-0.19521717911176184</v>
      </c>
      <c r="J70" s="218">
        <v>2</v>
      </c>
      <c r="K70" s="224">
        <v>0</v>
      </c>
      <c r="L70" s="218">
        <v>7</v>
      </c>
      <c r="M70" s="224">
        <v>0</v>
      </c>
      <c r="N70" s="218">
        <v>-5</v>
      </c>
      <c r="O70" s="224">
        <v>0</v>
      </c>
      <c r="P70" s="231">
        <v>0</v>
      </c>
      <c r="Q70" s="224">
        <v>0</v>
      </c>
      <c r="R70" s="231">
        <v>3</v>
      </c>
      <c r="S70" s="224">
        <v>0</v>
      </c>
      <c r="T70" s="218">
        <v>-3</v>
      </c>
      <c r="U70" s="224">
        <v>0</v>
      </c>
      <c r="V70" s="240">
        <v>1754</v>
      </c>
      <c r="W70" s="246">
        <v>21</v>
      </c>
      <c r="X70" s="167">
        <v>-1</v>
      </c>
      <c r="Y70" s="248">
        <v>0</v>
      </c>
      <c r="Z70" s="262">
        <v>2.330102622576967</v>
      </c>
    </row>
    <row r="71" spans="1:26" s="162" customFormat="1">
      <c r="A71" s="167" t="s">
        <v>108</v>
      </c>
      <c r="B71" s="181">
        <v>4082</v>
      </c>
      <c r="C71" s="191">
        <v>1929</v>
      </c>
      <c r="D71" s="191">
        <v>2153</v>
      </c>
      <c r="E71" s="167">
        <v>43</v>
      </c>
      <c r="F71" s="167">
        <v>33</v>
      </c>
      <c r="G71" s="202">
        <v>10</v>
      </c>
      <c r="H71" s="209">
        <v>-1</v>
      </c>
      <c r="I71" s="214">
        <v>-2.4467824810374357e-002</v>
      </c>
      <c r="J71" s="220">
        <v>2</v>
      </c>
      <c r="K71" s="220">
        <v>0</v>
      </c>
      <c r="L71" s="220">
        <v>7</v>
      </c>
      <c r="M71" s="220">
        <v>0</v>
      </c>
      <c r="N71" s="202">
        <v>-5</v>
      </c>
      <c r="O71" s="220">
        <v>0</v>
      </c>
      <c r="P71" s="220">
        <v>5</v>
      </c>
      <c r="Q71" s="220">
        <v>0</v>
      </c>
      <c r="R71" s="220">
        <v>1</v>
      </c>
      <c r="S71" s="220">
        <v>0</v>
      </c>
      <c r="T71" s="220">
        <v>4</v>
      </c>
      <c r="U71" s="233">
        <v>0</v>
      </c>
      <c r="V71" s="191">
        <v>1754</v>
      </c>
      <c r="W71" s="247"/>
      <c r="X71" s="233">
        <v>21</v>
      </c>
      <c r="Y71" s="247"/>
      <c r="Z71" s="262">
        <v>2.3272519954389965</v>
      </c>
    </row>
    <row r="72" spans="1:26">
      <c r="A72" s="169" t="s">
        <v>127</v>
      </c>
      <c r="B72" s="181">
        <f t="shared" ref="B72:B118" si="0">C72+D72</f>
        <v>4196</v>
      </c>
      <c r="C72" s="192">
        <v>1982</v>
      </c>
      <c r="D72" s="192">
        <v>2214</v>
      </c>
      <c r="E72" s="170">
        <f t="shared" ref="E72:E118" si="1">F72+G72</f>
        <v>28</v>
      </c>
      <c r="F72" s="167">
        <v>18</v>
      </c>
      <c r="G72" s="167">
        <v>10</v>
      </c>
      <c r="H72" s="210">
        <v>-1</v>
      </c>
      <c r="I72" s="215">
        <v>-2.3781212841854936e-002</v>
      </c>
      <c r="J72" s="167">
        <v>2</v>
      </c>
      <c r="K72" s="167">
        <v>0</v>
      </c>
      <c r="L72" s="167">
        <v>7</v>
      </c>
      <c r="M72" s="167">
        <v>0</v>
      </c>
      <c r="N72" s="202">
        <f t="shared" ref="N72:O118" si="2">J72-L72</f>
        <v>-5</v>
      </c>
      <c r="O72" s="227">
        <f t="shared" si="2"/>
        <v>0</v>
      </c>
      <c r="P72" s="167">
        <v>5</v>
      </c>
      <c r="Q72" s="167">
        <v>0</v>
      </c>
      <c r="R72" s="167">
        <v>1</v>
      </c>
      <c r="S72" s="167">
        <v>0</v>
      </c>
      <c r="T72" s="202">
        <f t="shared" ref="T72:U118" si="3">P72-R72</f>
        <v>4</v>
      </c>
      <c r="U72" s="202">
        <f t="shared" si="3"/>
        <v>0</v>
      </c>
      <c r="V72" s="192">
        <v>1791</v>
      </c>
      <c r="W72" s="248"/>
      <c r="X72" s="167">
        <v>-22</v>
      </c>
      <c r="Y72" s="248"/>
      <c r="Z72" s="263">
        <f t="shared" ref="Z72:Z118" si="4">B72/V72</f>
        <v>2.3428252372975993</v>
      </c>
    </row>
    <row r="73" spans="1:26">
      <c r="A73" s="170" t="s">
        <v>9</v>
      </c>
      <c r="B73" s="181">
        <f t="shared" si="0"/>
        <v>4189</v>
      </c>
      <c r="C73" s="192">
        <v>1982</v>
      </c>
      <c r="D73" s="192">
        <v>2207</v>
      </c>
      <c r="E73" s="170">
        <f t="shared" si="1"/>
        <v>27</v>
      </c>
      <c r="F73" s="167">
        <v>17</v>
      </c>
      <c r="G73" s="167">
        <v>10</v>
      </c>
      <c r="H73" s="210">
        <v>-7</v>
      </c>
      <c r="I73" s="215">
        <v>-0.16682554814108674</v>
      </c>
      <c r="J73" s="167">
        <v>1</v>
      </c>
      <c r="K73" s="167">
        <v>0</v>
      </c>
      <c r="L73" s="167">
        <v>10</v>
      </c>
      <c r="M73" s="167">
        <v>0</v>
      </c>
      <c r="N73" s="202">
        <f t="shared" si="2"/>
        <v>-9</v>
      </c>
      <c r="O73" s="202">
        <f t="shared" si="2"/>
        <v>0</v>
      </c>
      <c r="P73" s="167">
        <v>5</v>
      </c>
      <c r="Q73" s="167">
        <v>0</v>
      </c>
      <c r="R73" s="167">
        <v>3</v>
      </c>
      <c r="S73" s="167">
        <v>1</v>
      </c>
      <c r="T73" s="202">
        <f t="shared" si="3"/>
        <v>2</v>
      </c>
      <c r="U73" s="202">
        <f t="shared" si="3"/>
        <v>-1</v>
      </c>
      <c r="V73" s="192">
        <v>1792</v>
      </c>
      <c r="W73" s="248"/>
      <c r="X73" s="167">
        <v>1</v>
      </c>
      <c r="Y73" s="248"/>
      <c r="Z73" s="263">
        <f t="shared" si="4"/>
        <v>2.3376116071428572</v>
      </c>
    </row>
    <row r="74" spans="1:26">
      <c r="A74" s="170" t="s">
        <v>12</v>
      </c>
      <c r="B74" s="181">
        <f t="shared" si="0"/>
        <v>4185</v>
      </c>
      <c r="C74" s="192">
        <v>1985</v>
      </c>
      <c r="D74" s="192">
        <v>2200</v>
      </c>
      <c r="E74" s="170">
        <f t="shared" si="1"/>
        <v>29</v>
      </c>
      <c r="F74" s="167">
        <v>19</v>
      </c>
      <c r="G74" s="167">
        <v>10</v>
      </c>
      <c r="H74" s="210">
        <v>-4</v>
      </c>
      <c r="I74" s="215">
        <v>-9.5488183337312002e-002</v>
      </c>
      <c r="J74" s="167">
        <v>1</v>
      </c>
      <c r="K74" s="167">
        <v>0</v>
      </c>
      <c r="L74" s="167">
        <v>7</v>
      </c>
      <c r="M74" s="167">
        <v>0</v>
      </c>
      <c r="N74" s="202">
        <f t="shared" si="2"/>
        <v>-6</v>
      </c>
      <c r="O74" s="202">
        <f t="shared" si="2"/>
        <v>0</v>
      </c>
      <c r="P74" s="167">
        <v>9</v>
      </c>
      <c r="Q74" s="167">
        <v>2</v>
      </c>
      <c r="R74" s="167">
        <v>7</v>
      </c>
      <c r="S74" s="167">
        <v>0</v>
      </c>
      <c r="T74" s="202">
        <f t="shared" si="3"/>
        <v>2</v>
      </c>
      <c r="U74" s="202">
        <f t="shared" si="3"/>
        <v>2</v>
      </c>
      <c r="V74" s="192">
        <v>1791</v>
      </c>
      <c r="W74" s="248"/>
      <c r="X74" s="167">
        <v>-1</v>
      </c>
      <c r="Y74" s="248"/>
      <c r="Z74" s="263">
        <f t="shared" si="4"/>
        <v>2.3366834170854269</v>
      </c>
    </row>
    <row r="75" spans="1:26">
      <c r="A75" s="170" t="s">
        <v>102</v>
      </c>
      <c r="B75" s="181">
        <f t="shared" si="0"/>
        <v>4175</v>
      </c>
      <c r="C75" s="192">
        <v>1980</v>
      </c>
      <c r="D75" s="192">
        <v>2195</v>
      </c>
      <c r="E75" s="170">
        <f t="shared" si="1"/>
        <v>27</v>
      </c>
      <c r="F75" s="167">
        <v>17</v>
      </c>
      <c r="G75" s="167">
        <v>10</v>
      </c>
      <c r="H75" s="210">
        <v>-9</v>
      </c>
      <c r="I75" s="215">
        <v>-0.21505376344086022</v>
      </c>
      <c r="J75" s="167">
        <v>0</v>
      </c>
      <c r="K75" s="167">
        <v>0</v>
      </c>
      <c r="L75" s="167">
        <v>8</v>
      </c>
      <c r="M75" s="167">
        <v>0</v>
      </c>
      <c r="N75" s="202">
        <f t="shared" si="2"/>
        <v>-8</v>
      </c>
      <c r="O75" s="202">
        <f t="shared" si="2"/>
        <v>0</v>
      </c>
      <c r="P75" s="167">
        <v>2</v>
      </c>
      <c r="Q75" s="167">
        <v>0</v>
      </c>
      <c r="R75" s="167">
        <v>3</v>
      </c>
      <c r="S75" s="167">
        <v>2</v>
      </c>
      <c r="T75" s="202">
        <f t="shared" si="3"/>
        <v>-1</v>
      </c>
      <c r="U75" s="202">
        <f t="shared" si="3"/>
        <v>-2</v>
      </c>
      <c r="V75" s="192">
        <v>1784</v>
      </c>
      <c r="W75" s="248"/>
      <c r="X75" s="167">
        <v>-7</v>
      </c>
      <c r="Y75" s="248"/>
      <c r="Z75" s="263">
        <f t="shared" si="4"/>
        <v>2.3402466367713006</v>
      </c>
    </row>
    <row r="76" spans="1:26">
      <c r="A76" s="170" t="s">
        <v>13</v>
      </c>
      <c r="B76" s="181">
        <f t="shared" si="0"/>
        <v>4159</v>
      </c>
      <c r="C76" s="192">
        <v>1969</v>
      </c>
      <c r="D76" s="192">
        <v>2190</v>
      </c>
      <c r="E76" s="170">
        <f t="shared" si="1"/>
        <v>25</v>
      </c>
      <c r="F76" s="167">
        <v>15</v>
      </c>
      <c r="G76" s="167">
        <v>10</v>
      </c>
      <c r="H76" s="210">
        <v>-14</v>
      </c>
      <c r="I76" s="215">
        <v>-0.33532934131736525</v>
      </c>
      <c r="J76" s="167">
        <v>2</v>
      </c>
      <c r="K76" s="167">
        <v>0</v>
      </c>
      <c r="L76" s="167">
        <v>13</v>
      </c>
      <c r="M76" s="167">
        <v>0</v>
      </c>
      <c r="N76" s="202">
        <f t="shared" si="2"/>
        <v>-11</v>
      </c>
      <c r="O76" s="202">
        <f t="shared" si="2"/>
        <v>0</v>
      </c>
      <c r="P76" s="167">
        <v>1</v>
      </c>
      <c r="Q76" s="167">
        <v>0</v>
      </c>
      <c r="R76" s="167">
        <v>4</v>
      </c>
      <c r="S76" s="167">
        <v>2</v>
      </c>
      <c r="T76" s="202">
        <f t="shared" si="3"/>
        <v>-3</v>
      </c>
      <c r="U76" s="202">
        <f t="shared" si="3"/>
        <v>-2</v>
      </c>
      <c r="V76" s="192">
        <v>1779</v>
      </c>
      <c r="W76" s="248"/>
      <c r="X76" s="167">
        <v>-5</v>
      </c>
      <c r="Y76" s="248"/>
      <c r="Z76" s="263">
        <f t="shared" si="4"/>
        <v>2.3378302417088253</v>
      </c>
    </row>
    <row r="77" spans="1:26">
      <c r="A77" s="170" t="s">
        <v>93</v>
      </c>
      <c r="B77" s="181">
        <f t="shared" si="0"/>
        <v>4147</v>
      </c>
      <c r="C77" s="192">
        <v>1967</v>
      </c>
      <c r="D77" s="192">
        <v>2180</v>
      </c>
      <c r="E77" s="170">
        <f t="shared" si="1"/>
        <v>25</v>
      </c>
      <c r="F77" s="167">
        <v>15</v>
      </c>
      <c r="G77" s="167">
        <v>10</v>
      </c>
      <c r="H77" s="210">
        <v>-10</v>
      </c>
      <c r="I77" s="215">
        <v>-0.24044241404183697</v>
      </c>
      <c r="J77" s="167">
        <v>1</v>
      </c>
      <c r="K77" s="167">
        <v>0</v>
      </c>
      <c r="L77" s="167">
        <v>9</v>
      </c>
      <c r="M77" s="167">
        <v>0</v>
      </c>
      <c r="N77" s="202">
        <f t="shared" si="2"/>
        <v>-8</v>
      </c>
      <c r="O77" s="202">
        <f t="shared" si="2"/>
        <v>0</v>
      </c>
      <c r="P77" s="167">
        <v>1</v>
      </c>
      <c r="Q77" s="167">
        <v>0</v>
      </c>
      <c r="R77" s="167">
        <v>3</v>
      </c>
      <c r="S77" s="167">
        <v>0</v>
      </c>
      <c r="T77" s="202">
        <f t="shared" si="3"/>
        <v>-2</v>
      </c>
      <c r="U77" s="202">
        <f t="shared" si="3"/>
        <v>0</v>
      </c>
      <c r="V77" s="192">
        <v>1775</v>
      </c>
      <c r="W77" s="248"/>
      <c r="X77" s="167">
        <v>-4</v>
      </c>
      <c r="Y77" s="248"/>
      <c r="Z77" s="263">
        <f t="shared" si="4"/>
        <v>2.3363380281690143</v>
      </c>
    </row>
    <row r="78" spans="1:26">
      <c r="A78" s="170" t="s">
        <v>103</v>
      </c>
      <c r="B78" s="181">
        <f t="shared" si="0"/>
        <v>4137</v>
      </c>
      <c r="C78" s="192">
        <v>1964</v>
      </c>
      <c r="D78" s="192">
        <v>2173</v>
      </c>
      <c r="E78" s="170">
        <f t="shared" si="1"/>
        <v>24</v>
      </c>
      <c r="F78" s="167">
        <v>15</v>
      </c>
      <c r="G78" s="167">
        <v>9</v>
      </c>
      <c r="H78" s="210">
        <v>-16</v>
      </c>
      <c r="I78" s="215">
        <v>-0.38582107547624789</v>
      </c>
      <c r="J78" s="167">
        <v>1</v>
      </c>
      <c r="K78" s="167">
        <v>0</v>
      </c>
      <c r="L78" s="167">
        <v>10</v>
      </c>
      <c r="M78" s="167">
        <v>0</v>
      </c>
      <c r="N78" s="202">
        <f t="shared" si="2"/>
        <v>-9</v>
      </c>
      <c r="O78" s="202">
        <f t="shared" si="2"/>
        <v>0</v>
      </c>
      <c r="P78" s="167">
        <v>7</v>
      </c>
      <c r="Q78" s="167">
        <v>0</v>
      </c>
      <c r="R78" s="167">
        <v>14</v>
      </c>
      <c r="S78" s="167">
        <v>1</v>
      </c>
      <c r="T78" s="202">
        <f t="shared" si="3"/>
        <v>-7</v>
      </c>
      <c r="U78" s="202">
        <f t="shared" si="3"/>
        <v>-1</v>
      </c>
      <c r="V78" s="192">
        <v>1779</v>
      </c>
      <c r="W78" s="248"/>
      <c r="X78" s="167">
        <v>4</v>
      </c>
      <c r="Y78" s="248"/>
      <c r="Z78" s="263">
        <f t="shared" si="4"/>
        <v>2.3254637436762224</v>
      </c>
    </row>
    <row r="79" spans="1:26">
      <c r="A79" s="170" t="s">
        <v>16</v>
      </c>
      <c r="B79" s="181">
        <f t="shared" si="0"/>
        <v>4142</v>
      </c>
      <c r="C79" s="192">
        <v>1976</v>
      </c>
      <c r="D79" s="192">
        <v>2166</v>
      </c>
      <c r="E79" s="170">
        <f t="shared" si="1"/>
        <v>24</v>
      </c>
      <c r="F79" s="167">
        <v>15</v>
      </c>
      <c r="G79" s="167">
        <v>9</v>
      </c>
      <c r="H79" s="210">
        <v>-5</v>
      </c>
      <c r="I79" s="215">
        <v>-0.1208605269518975</v>
      </c>
      <c r="J79" s="167">
        <v>0</v>
      </c>
      <c r="K79" s="167">
        <v>0</v>
      </c>
      <c r="L79" s="167">
        <v>10</v>
      </c>
      <c r="M79" s="167">
        <v>0</v>
      </c>
      <c r="N79" s="202">
        <f t="shared" si="2"/>
        <v>-10</v>
      </c>
      <c r="O79" s="202">
        <f t="shared" si="2"/>
        <v>0</v>
      </c>
      <c r="P79" s="167">
        <v>10</v>
      </c>
      <c r="Q79" s="167">
        <v>0</v>
      </c>
      <c r="R79" s="167">
        <v>5</v>
      </c>
      <c r="S79" s="167">
        <v>0</v>
      </c>
      <c r="T79" s="202">
        <f t="shared" si="3"/>
        <v>5</v>
      </c>
      <c r="U79" s="202">
        <f t="shared" si="3"/>
        <v>0</v>
      </c>
      <c r="V79" s="192">
        <v>1790</v>
      </c>
      <c r="W79" s="248"/>
      <c r="X79" s="167">
        <v>11</v>
      </c>
      <c r="Y79" s="248"/>
      <c r="Z79" s="263">
        <f t="shared" si="4"/>
        <v>2.3139664804469273</v>
      </c>
    </row>
    <row r="80" spans="1:26">
      <c r="A80" s="170" t="s">
        <v>104</v>
      </c>
      <c r="B80" s="181">
        <f t="shared" si="0"/>
        <v>4139</v>
      </c>
      <c r="C80" s="192">
        <v>1971</v>
      </c>
      <c r="D80" s="192">
        <v>2168</v>
      </c>
      <c r="E80" s="170">
        <f t="shared" si="1"/>
        <v>24</v>
      </c>
      <c r="F80" s="167">
        <v>15</v>
      </c>
      <c r="G80" s="167">
        <v>9</v>
      </c>
      <c r="H80" s="210">
        <v>-2</v>
      </c>
      <c r="I80" s="215">
        <v>-4.8285852245292124e-002</v>
      </c>
      <c r="J80" s="167">
        <v>2</v>
      </c>
      <c r="K80" s="167">
        <v>0</v>
      </c>
      <c r="L80" s="167">
        <v>9</v>
      </c>
      <c r="M80" s="167">
        <v>0</v>
      </c>
      <c r="N80" s="202">
        <f t="shared" si="2"/>
        <v>-7</v>
      </c>
      <c r="O80" s="202">
        <f t="shared" si="2"/>
        <v>0</v>
      </c>
      <c r="P80" s="167">
        <v>5</v>
      </c>
      <c r="Q80" s="167">
        <v>0</v>
      </c>
      <c r="R80" s="167">
        <v>0</v>
      </c>
      <c r="S80" s="167">
        <v>0</v>
      </c>
      <c r="T80" s="202">
        <f t="shared" si="3"/>
        <v>5</v>
      </c>
      <c r="U80" s="202">
        <f t="shared" si="3"/>
        <v>0</v>
      </c>
      <c r="V80" s="192">
        <v>1785</v>
      </c>
      <c r="W80" s="248"/>
      <c r="X80" s="167">
        <v>-5</v>
      </c>
      <c r="Y80" s="248"/>
      <c r="Z80" s="263">
        <f t="shared" si="4"/>
        <v>2.3187675070028013</v>
      </c>
    </row>
    <row r="81" spans="1:26">
      <c r="A81" s="170" t="s">
        <v>105</v>
      </c>
      <c r="B81" s="181">
        <f t="shared" si="0"/>
        <v>4122</v>
      </c>
      <c r="C81" s="192">
        <v>1966</v>
      </c>
      <c r="D81" s="192">
        <v>2156</v>
      </c>
      <c r="E81" s="170">
        <f t="shared" si="1"/>
        <v>24</v>
      </c>
      <c r="F81" s="167">
        <v>15</v>
      </c>
      <c r="G81" s="167">
        <v>9</v>
      </c>
      <c r="H81" s="210">
        <v>-11</v>
      </c>
      <c r="I81" s="215">
        <v>-0.26576467745832327</v>
      </c>
      <c r="J81" s="167">
        <v>1</v>
      </c>
      <c r="K81" s="167">
        <v>0</v>
      </c>
      <c r="L81" s="167">
        <v>10</v>
      </c>
      <c r="M81" s="167">
        <v>0</v>
      </c>
      <c r="N81" s="202">
        <f t="shared" si="2"/>
        <v>-9</v>
      </c>
      <c r="O81" s="202">
        <f t="shared" si="2"/>
        <v>0</v>
      </c>
      <c r="P81" s="167">
        <v>2</v>
      </c>
      <c r="Q81" s="167">
        <v>0</v>
      </c>
      <c r="R81" s="167">
        <v>4</v>
      </c>
      <c r="S81" s="167">
        <v>0</v>
      </c>
      <c r="T81" s="202">
        <f t="shared" si="3"/>
        <v>-2</v>
      </c>
      <c r="U81" s="202">
        <f t="shared" si="3"/>
        <v>0</v>
      </c>
      <c r="V81" s="192">
        <v>1774</v>
      </c>
      <c r="W81" s="248"/>
      <c r="X81" s="167">
        <v>-11</v>
      </c>
      <c r="Y81" s="248"/>
      <c r="Z81" s="263">
        <f t="shared" si="4"/>
        <v>2.323562570462232</v>
      </c>
    </row>
    <row r="82" spans="1:26">
      <c r="A82" s="170" t="s">
        <v>106</v>
      </c>
      <c r="B82" s="181">
        <f t="shared" si="0"/>
        <v>4111</v>
      </c>
      <c r="C82" s="192">
        <v>1957</v>
      </c>
      <c r="D82" s="192">
        <v>2154</v>
      </c>
      <c r="E82" s="167">
        <f t="shared" si="1"/>
        <v>24</v>
      </c>
      <c r="F82" s="167">
        <v>15</v>
      </c>
      <c r="G82" s="167">
        <v>9</v>
      </c>
      <c r="H82" s="210">
        <v>-11</v>
      </c>
      <c r="I82" s="215">
        <v>-0.26686074721009223</v>
      </c>
      <c r="J82" s="167">
        <v>1</v>
      </c>
      <c r="K82" s="167">
        <v>0</v>
      </c>
      <c r="L82" s="167">
        <v>12</v>
      </c>
      <c r="M82" s="167">
        <v>0</v>
      </c>
      <c r="N82" s="202">
        <f t="shared" si="2"/>
        <v>-11</v>
      </c>
      <c r="O82" s="202">
        <f t="shared" si="2"/>
        <v>0</v>
      </c>
      <c r="P82" s="167">
        <v>2</v>
      </c>
      <c r="Q82" s="167">
        <v>0</v>
      </c>
      <c r="R82" s="167">
        <v>2</v>
      </c>
      <c r="S82" s="167">
        <v>0</v>
      </c>
      <c r="T82" s="202">
        <f t="shared" si="3"/>
        <v>0</v>
      </c>
      <c r="U82" s="202">
        <f t="shared" si="3"/>
        <v>0</v>
      </c>
      <c r="V82" s="192">
        <v>1768</v>
      </c>
      <c r="W82" s="248"/>
      <c r="X82" s="167">
        <v>-6</v>
      </c>
      <c r="Y82" s="248"/>
      <c r="Z82" s="259">
        <f t="shared" si="4"/>
        <v>2.3252262443438916</v>
      </c>
    </row>
    <row r="83" spans="1:26">
      <c r="A83" s="167" t="s">
        <v>107</v>
      </c>
      <c r="B83" s="181">
        <f t="shared" si="0"/>
        <v>4096</v>
      </c>
      <c r="C83" s="192">
        <v>1948</v>
      </c>
      <c r="D83" s="192">
        <v>2148</v>
      </c>
      <c r="E83" s="167">
        <f t="shared" si="1"/>
        <v>24</v>
      </c>
      <c r="F83" s="167">
        <v>14</v>
      </c>
      <c r="G83" s="167">
        <v>10</v>
      </c>
      <c r="H83" s="210">
        <v>-7</v>
      </c>
      <c r="I83" s="215">
        <v>-0.17027487229384577</v>
      </c>
      <c r="J83" s="167">
        <v>1</v>
      </c>
      <c r="K83" s="167">
        <v>0</v>
      </c>
      <c r="L83" s="167">
        <v>9</v>
      </c>
      <c r="M83" s="167">
        <v>0</v>
      </c>
      <c r="N83" s="202">
        <f t="shared" si="2"/>
        <v>-8</v>
      </c>
      <c r="O83" s="202">
        <f t="shared" si="2"/>
        <v>0</v>
      </c>
      <c r="P83" s="167">
        <v>4</v>
      </c>
      <c r="Q83" s="167">
        <v>1</v>
      </c>
      <c r="R83" s="167">
        <v>3</v>
      </c>
      <c r="S83" s="167">
        <v>1</v>
      </c>
      <c r="T83" s="202">
        <f t="shared" si="3"/>
        <v>1</v>
      </c>
      <c r="U83" s="202">
        <f t="shared" si="3"/>
        <v>0</v>
      </c>
      <c r="V83" s="192">
        <v>1765</v>
      </c>
      <c r="W83" s="248"/>
      <c r="X83" s="167">
        <v>-3</v>
      </c>
      <c r="Y83" s="248"/>
      <c r="Z83" s="259">
        <f t="shared" si="4"/>
        <v>2.3206798866855523</v>
      </c>
    </row>
    <row r="84" spans="1:26">
      <c r="A84" s="167" t="s">
        <v>108</v>
      </c>
      <c r="B84" s="181">
        <f t="shared" si="0"/>
        <v>4090</v>
      </c>
      <c r="C84" s="192">
        <v>1944</v>
      </c>
      <c r="D84" s="192">
        <v>2146</v>
      </c>
      <c r="E84" s="167">
        <f t="shared" si="1"/>
        <v>24</v>
      </c>
      <c r="F84" s="167">
        <v>14</v>
      </c>
      <c r="G84" s="167">
        <v>10</v>
      </c>
      <c r="H84" s="210">
        <v>-6</v>
      </c>
      <c r="I84" s="215">
        <v>-0.146484375</v>
      </c>
      <c r="J84" s="167">
        <v>1</v>
      </c>
      <c r="K84" s="167">
        <v>0</v>
      </c>
      <c r="L84" s="167">
        <v>4</v>
      </c>
      <c r="M84" s="167">
        <v>0</v>
      </c>
      <c r="N84" s="202">
        <f t="shared" si="2"/>
        <v>-3</v>
      </c>
      <c r="O84" s="202">
        <f t="shared" si="2"/>
        <v>0</v>
      </c>
      <c r="P84" s="167">
        <v>1</v>
      </c>
      <c r="Q84" s="167">
        <v>0</v>
      </c>
      <c r="R84" s="167">
        <v>4</v>
      </c>
      <c r="S84" s="167">
        <v>0</v>
      </c>
      <c r="T84" s="202">
        <f t="shared" si="3"/>
        <v>-3</v>
      </c>
      <c r="U84" s="202">
        <f t="shared" si="3"/>
        <v>0</v>
      </c>
      <c r="V84" s="192">
        <v>1764</v>
      </c>
      <c r="W84" s="248"/>
      <c r="X84" s="167">
        <v>-1</v>
      </c>
      <c r="Y84" s="248"/>
      <c r="Z84" s="259">
        <f t="shared" si="4"/>
        <v>2.31859410430839</v>
      </c>
    </row>
    <row r="85" spans="1:26">
      <c r="A85" s="167" t="s">
        <v>9</v>
      </c>
      <c r="B85" s="181">
        <f t="shared" si="0"/>
        <v>4072</v>
      </c>
      <c r="C85" s="192">
        <v>1942</v>
      </c>
      <c r="D85" s="192">
        <v>2130</v>
      </c>
      <c r="E85" s="167">
        <f t="shared" si="1"/>
        <v>23</v>
      </c>
      <c r="F85" s="167">
        <v>14</v>
      </c>
      <c r="G85" s="167">
        <v>9</v>
      </c>
      <c r="H85" s="210">
        <v>-12</v>
      </c>
      <c r="I85" s="215">
        <v>-0.29339853300733498</v>
      </c>
      <c r="J85" s="167">
        <v>1</v>
      </c>
      <c r="K85" s="167">
        <v>0</v>
      </c>
      <c r="L85" s="167">
        <v>10</v>
      </c>
      <c r="M85" s="167">
        <v>0</v>
      </c>
      <c r="N85" s="202">
        <f t="shared" si="2"/>
        <v>-9</v>
      </c>
      <c r="O85" s="202">
        <f t="shared" si="2"/>
        <v>0</v>
      </c>
      <c r="P85" s="167">
        <v>0</v>
      </c>
      <c r="Q85" s="167">
        <v>0</v>
      </c>
      <c r="R85" s="167">
        <v>3</v>
      </c>
      <c r="S85" s="167">
        <v>1</v>
      </c>
      <c r="T85" s="202">
        <f t="shared" si="3"/>
        <v>-3</v>
      </c>
      <c r="U85" s="202">
        <f t="shared" si="3"/>
        <v>-1</v>
      </c>
      <c r="V85" s="192">
        <v>1756</v>
      </c>
      <c r="W85" s="248"/>
      <c r="X85" s="167">
        <v>-8</v>
      </c>
      <c r="Y85" s="248"/>
      <c r="Z85" s="259">
        <f t="shared" si="4"/>
        <v>2.3189066059225514</v>
      </c>
    </row>
    <row r="86" spans="1:26">
      <c r="A86" s="167" t="s">
        <v>12</v>
      </c>
      <c r="B86" s="181">
        <f t="shared" si="0"/>
        <v>4053</v>
      </c>
      <c r="C86" s="192">
        <v>1935</v>
      </c>
      <c r="D86" s="192">
        <v>2118</v>
      </c>
      <c r="E86" s="167">
        <f t="shared" si="1"/>
        <v>24</v>
      </c>
      <c r="F86" s="167">
        <v>14</v>
      </c>
      <c r="G86" s="167">
        <v>10</v>
      </c>
      <c r="H86" s="210">
        <v>-10</v>
      </c>
      <c r="I86" s="215">
        <v>-0.24557956777996071</v>
      </c>
      <c r="J86" s="167">
        <v>1</v>
      </c>
      <c r="K86" s="167">
        <v>0</v>
      </c>
      <c r="L86" s="167">
        <v>12</v>
      </c>
      <c r="M86" s="167">
        <v>0</v>
      </c>
      <c r="N86" s="202">
        <f t="shared" si="2"/>
        <v>-11</v>
      </c>
      <c r="O86" s="202">
        <f t="shared" si="2"/>
        <v>0</v>
      </c>
      <c r="P86" s="167">
        <v>2</v>
      </c>
      <c r="Q86" s="167">
        <v>1</v>
      </c>
      <c r="R86" s="167">
        <v>1</v>
      </c>
      <c r="S86" s="167">
        <v>0</v>
      </c>
      <c r="T86" s="202">
        <f t="shared" si="3"/>
        <v>1</v>
      </c>
      <c r="U86" s="202">
        <f t="shared" si="3"/>
        <v>1</v>
      </c>
      <c r="V86" s="192">
        <v>1746</v>
      </c>
      <c r="W86" s="248"/>
      <c r="X86" s="167">
        <v>-10</v>
      </c>
      <c r="Y86" s="248"/>
      <c r="Z86" s="259">
        <f t="shared" si="4"/>
        <v>2.3213058419243988</v>
      </c>
    </row>
    <row r="87" spans="1:26">
      <c r="A87" s="167" t="s">
        <v>109</v>
      </c>
      <c r="B87" s="181">
        <f t="shared" si="0"/>
        <v>4036</v>
      </c>
      <c r="C87" s="192">
        <v>1929</v>
      </c>
      <c r="D87" s="192">
        <v>2107</v>
      </c>
      <c r="E87" s="167">
        <f t="shared" si="1"/>
        <v>24</v>
      </c>
      <c r="F87" s="167">
        <v>14</v>
      </c>
      <c r="G87" s="167">
        <v>10</v>
      </c>
      <c r="H87" s="210">
        <v>-10</v>
      </c>
      <c r="I87" s="215">
        <v>-0.24673081667900321</v>
      </c>
      <c r="J87" s="167">
        <v>1</v>
      </c>
      <c r="K87" s="167">
        <v>0</v>
      </c>
      <c r="L87" s="167">
        <v>7</v>
      </c>
      <c r="M87" s="167">
        <v>0</v>
      </c>
      <c r="N87" s="202">
        <f t="shared" si="2"/>
        <v>-6</v>
      </c>
      <c r="O87" s="202">
        <f t="shared" si="2"/>
        <v>0</v>
      </c>
      <c r="P87" s="167">
        <v>0</v>
      </c>
      <c r="Q87" s="167">
        <v>0</v>
      </c>
      <c r="R87" s="167">
        <v>4</v>
      </c>
      <c r="S87" s="167">
        <v>0</v>
      </c>
      <c r="T87" s="202">
        <f t="shared" si="3"/>
        <v>-4</v>
      </c>
      <c r="U87" s="202">
        <f t="shared" si="3"/>
        <v>0</v>
      </c>
      <c r="V87" s="192">
        <v>1741</v>
      </c>
      <c r="W87" s="248"/>
      <c r="X87" s="167">
        <v>-5</v>
      </c>
      <c r="Y87" s="248"/>
      <c r="Z87" s="259">
        <f t="shared" si="4"/>
        <v>2.318207926479035</v>
      </c>
    </row>
    <row r="88" spans="1:26">
      <c r="A88" s="167" t="s">
        <v>13</v>
      </c>
      <c r="B88" s="181">
        <f t="shared" si="0"/>
        <v>4019</v>
      </c>
      <c r="C88" s="192">
        <v>1920</v>
      </c>
      <c r="D88" s="192">
        <v>2099</v>
      </c>
      <c r="E88" s="167">
        <f t="shared" si="1"/>
        <v>23</v>
      </c>
      <c r="F88" s="167">
        <v>13</v>
      </c>
      <c r="G88" s="167">
        <v>10</v>
      </c>
      <c r="H88" s="210">
        <v>-13</v>
      </c>
      <c r="I88" s="215">
        <v>-0.32210109018830524</v>
      </c>
      <c r="J88" s="167">
        <v>3</v>
      </c>
      <c r="K88" s="167">
        <v>0</v>
      </c>
      <c r="L88" s="167">
        <v>13</v>
      </c>
      <c r="M88" s="167">
        <v>0</v>
      </c>
      <c r="N88" s="202">
        <f t="shared" si="2"/>
        <v>-10</v>
      </c>
      <c r="O88" s="202">
        <f t="shared" si="2"/>
        <v>0</v>
      </c>
      <c r="P88" s="167">
        <v>1</v>
      </c>
      <c r="Q88" s="167">
        <v>0</v>
      </c>
      <c r="R88" s="167">
        <v>4</v>
      </c>
      <c r="S88" s="167">
        <v>1</v>
      </c>
      <c r="T88" s="202">
        <f t="shared" si="3"/>
        <v>-3</v>
      </c>
      <c r="U88" s="202">
        <f t="shared" si="3"/>
        <v>-1</v>
      </c>
      <c r="V88" s="192">
        <v>1735</v>
      </c>
      <c r="W88" s="248"/>
      <c r="X88" s="167">
        <v>-6</v>
      </c>
      <c r="Y88" s="248"/>
      <c r="Z88" s="259">
        <f t="shared" si="4"/>
        <v>2.3164265129682997</v>
      </c>
    </row>
    <row r="89" spans="1:26">
      <c r="A89" s="167" t="s">
        <v>93</v>
      </c>
      <c r="B89" s="181">
        <f t="shared" si="0"/>
        <v>4007</v>
      </c>
      <c r="C89" s="192">
        <v>1915</v>
      </c>
      <c r="D89" s="192">
        <v>2092</v>
      </c>
      <c r="E89" s="167">
        <f t="shared" si="1"/>
        <v>23</v>
      </c>
      <c r="F89" s="167">
        <v>13</v>
      </c>
      <c r="G89" s="167">
        <v>10</v>
      </c>
      <c r="H89" s="210">
        <v>-7</v>
      </c>
      <c r="I89" s="215">
        <v>-0.17417267977108733</v>
      </c>
      <c r="J89" s="167">
        <v>1</v>
      </c>
      <c r="K89" s="167">
        <v>0</v>
      </c>
      <c r="L89" s="167">
        <v>9</v>
      </c>
      <c r="M89" s="167">
        <v>0</v>
      </c>
      <c r="N89" s="202">
        <f t="shared" si="2"/>
        <v>-8</v>
      </c>
      <c r="O89" s="202">
        <f t="shared" si="2"/>
        <v>0</v>
      </c>
      <c r="P89" s="167">
        <v>1</v>
      </c>
      <c r="Q89" s="167">
        <v>0</v>
      </c>
      <c r="R89" s="167">
        <v>0</v>
      </c>
      <c r="S89" s="167">
        <v>0</v>
      </c>
      <c r="T89" s="202">
        <f t="shared" si="3"/>
        <v>1</v>
      </c>
      <c r="U89" s="202">
        <f t="shared" si="3"/>
        <v>0</v>
      </c>
      <c r="V89" s="192">
        <v>1732</v>
      </c>
      <c r="W89" s="248"/>
      <c r="X89" s="167">
        <v>-3</v>
      </c>
      <c r="Y89" s="248"/>
      <c r="Z89" s="259">
        <f t="shared" si="4"/>
        <v>2.3135103926096998</v>
      </c>
    </row>
    <row r="90" spans="1:26">
      <c r="A90" s="167" t="s">
        <v>103</v>
      </c>
      <c r="B90" s="181">
        <f t="shared" si="0"/>
        <v>4000</v>
      </c>
      <c r="C90" s="192">
        <v>1906</v>
      </c>
      <c r="D90" s="192">
        <v>2094</v>
      </c>
      <c r="E90" s="167">
        <f t="shared" si="1"/>
        <v>19</v>
      </c>
      <c r="F90" s="167">
        <v>9</v>
      </c>
      <c r="G90" s="167">
        <v>10</v>
      </c>
      <c r="H90" s="210">
        <v>-13</v>
      </c>
      <c r="I90" s="215">
        <v>-0.32443224357374595</v>
      </c>
      <c r="J90" s="167">
        <v>3</v>
      </c>
      <c r="K90" s="167">
        <v>0</v>
      </c>
      <c r="L90" s="167">
        <v>9</v>
      </c>
      <c r="M90" s="167">
        <v>0</v>
      </c>
      <c r="N90" s="202">
        <f t="shared" si="2"/>
        <v>-6</v>
      </c>
      <c r="O90" s="202">
        <f t="shared" si="2"/>
        <v>0</v>
      </c>
      <c r="P90" s="167">
        <v>7</v>
      </c>
      <c r="Q90" s="167">
        <v>0</v>
      </c>
      <c r="R90" s="167">
        <v>14</v>
      </c>
      <c r="S90" s="167">
        <v>4</v>
      </c>
      <c r="T90" s="202">
        <f t="shared" si="3"/>
        <v>-7</v>
      </c>
      <c r="U90" s="202">
        <f t="shared" si="3"/>
        <v>-4</v>
      </c>
      <c r="V90" s="192">
        <v>1726</v>
      </c>
      <c r="W90" s="248"/>
      <c r="X90" s="167">
        <v>-6</v>
      </c>
      <c r="Y90" s="248"/>
      <c r="Z90" s="259">
        <f t="shared" si="4"/>
        <v>2.3174971031286211</v>
      </c>
    </row>
    <row r="91" spans="1:26">
      <c r="A91" s="167" t="s">
        <v>16</v>
      </c>
      <c r="B91" s="181">
        <f t="shared" si="0"/>
        <v>4001</v>
      </c>
      <c r="C91" s="192">
        <v>1910</v>
      </c>
      <c r="D91" s="192">
        <v>2091</v>
      </c>
      <c r="E91" s="167">
        <f t="shared" si="1"/>
        <v>20</v>
      </c>
      <c r="F91" s="167">
        <v>10</v>
      </c>
      <c r="G91" s="167">
        <v>10</v>
      </c>
      <c r="H91" s="210">
        <v>2</v>
      </c>
      <c r="I91" s="215">
        <v>5.e-002</v>
      </c>
      <c r="J91" s="167">
        <v>3</v>
      </c>
      <c r="K91" s="167">
        <v>0</v>
      </c>
      <c r="L91" s="167">
        <v>11</v>
      </c>
      <c r="M91" s="167">
        <v>0</v>
      </c>
      <c r="N91" s="202">
        <f t="shared" si="2"/>
        <v>-8</v>
      </c>
      <c r="O91" s="202">
        <f t="shared" si="2"/>
        <v>0</v>
      </c>
      <c r="P91" s="167">
        <v>13</v>
      </c>
      <c r="Q91" s="167">
        <v>1</v>
      </c>
      <c r="R91" s="167">
        <v>3</v>
      </c>
      <c r="S91" s="167">
        <v>0</v>
      </c>
      <c r="T91" s="202">
        <f t="shared" si="3"/>
        <v>10</v>
      </c>
      <c r="U91" s="202">
        <f t="shared" si="3"/>
        <v>1</v>
      </c>
      <c r="V91" s="192">
        <v>1730</v>
      </c>
      <c r="W91" s="248"/>
      <c r="X91" s="167">
        <v>4</v>
      </c>
      <c r="Y91" s="248"/>
      <c r="Z91" s="259">
        <f t="shared" si="4"/>
        <v>2.3127167630057803</v>
      </c>
    </row>
    <row r="92" spans="1:26">
      <c r="A92" s="167" t="s">
        <v>104</v>
      </c>
      <c r="B92" s="181">
        <f t="shared" si="0"/>
        <v>3998</v>
      </c>
      <c r="C92" s="192">
        <v>1908</v>
      </c>
      <c r="D92" s="192">
        <v>2090</v>
      </c>
      <c r="E92" s="167">
        <f t="shared" si="1"/>
        <v>21</v>
      </c>
      <c r="F92" s="167">
        <v>11</v>
      </c>
      <c r="G92" s="167">
        <v>10</v>
      </c>
      <c r="H92" s="210">
        <v>-3</v>
      </c>
      <c r="I92" s="215">
        <v>-7.4981254686328408e-002</v>
      </c>
      <c r="J92" s="167">
        <v>1</v>
      </c>
      <c r="K92" s="167">
        <v>0</v>
      </c>
      <c r="L92" s="167">
        <v>8</v>
      </c>
      <c r="M92" s="167">
        <v>0</v>
      </c>
      <c r="N92" s="202">
        <f t="shared" si="2"/>
        <v>-7</v>
      </c>
      <c r="O92" s="202">
        <f t="shared" si="2"/>
        <v>0</v>
      </c>
      <c r="P92" s="167">
        <v>6</v>
      </c>
      <c r="Q92" s="167">
        <v>1</v>
      </c>
      <c r="R92" s="167">
        <v>2</v>
      </c>
      <c r="S92" s="167">
        <v>0</v>
      </c>
      <c r="T92" s="202">
        <f t="shared" si="3"/>
        <v>4</v>
      </c>
      <c r="U92" s="202">
        <f t="shared" si="3"/>
        <v>1</v>
      </c>
      <c r="V92" s="192">
        <v>1730</v>
      </c>
      <c r="W92" s="248"/>
      <c r="X92" s="167">
        <v>0</v>
      </c>
      <c r="Y92" s="248"/>
      <c r="Z92" s="259">
        <f t="shared" si="4"/>
        <v>2.3109826589595377</v>
      </c>
    </row>
    <row r="93" spans="1:26">
      <c r="A93" s="167" t="s">
        <v>105</v>
      </c>
      <c r="B93" s="181">
        <f t="shared" si="0"/>
        <v>3996</v>
      </c>
      <c r="C93" s="192">
        <v>1908</v>
      </c>
      <c r="D93" s="192">
        <v>2088</v>
      </c>
      <c r="E93" s="167">
        <f t="shared" si="1"/>
        <v>21</v>
      </c>
      <c r="F93" s="167">
        <v>11</v>
      </c>
      <c r="G93" s="167">
        <v>10</v>
      </c>
      <c r="H93" s="210">
        <v>-5</v>
      </c>
      <c r="I93" s="215">
        <v>-0.12506253126563283</v>
      </c>
      <c r="J93" s="167">
        <v>0</v>
      </c>
      <c r="K93" s="167">
        <v>0</v>
      </c>
      <c r="L93" s="167">
        <v>6</v>
      </c>
      <c r="M93" s="167">
        <v>0</v>
      </c>
      <c r="N93" s="202">
        <f t="shared" si="2"/>
        <v>-6</v>
      </c>
      <c r="O93" s="202">
        <f t="shared" si="2"/>
        <v>0</v>
      </c>
      <c r="P93" s="167">
        <v>2</v>
      </c>
      <c r="Q93" s="167">
        <v>0</v>
      </c>
      <c r="R93" s="167">
        <v>1</v>
      </c>
      <c r="S93" s="167">
        <v>0</v>
      </c>
      <c r="T93" s="202">
        <f t="shared" si="3"/>
        <v>1</v>
      </c>
      <c r="U93" s="202">
        <f t="shared" si="3"/>
        <v>0</v>
      </c>
      <c r="V93" s="192">
        <v>1731</v>
      </c>
      <c r="W93" s="248"/>
      <c r="X93" s="167">
        <v>1</v>
      </c>
      <c r="Y93" s="248"/>
      <c r="Z93" s="259">
        <f t="shared" si="4"/>
        <v>2.3084922010398614</v>
      </c>
    </row>
    <row r="94" spans="1:26">
      <c r="A94" s="167" t="s">
        <v>106</v>
      </c>
      <c r="B94" s="181">
        <f t="shared" si="0"/>
        <v>3995</v>
      </c>
      <c r="C94" s="192">
        <v>1905</v>
      </c>
      <c r="D94" s="192">
        <v>2090</v>
      </c>
      <c r="E94" s="167">
        <f t="shared" si="1"/>
        <v>21</v>
      </c>
      <c r="F94" s="167">
        <v>11</v>
      </c>
      <c r="G94" s="167">
        <v>10</v>
      </c>
      <c r="H94" s="210">
        <v>-3</v>
      </c>
      <c r="I94" s="215">
        <v>-7.5075075075075076e-002</v>
      </c>
      <c r="J94" s="167">
        <v>1</v>
      </c>
      <c r="K94" s="167">
        <v>0</v>
      </c>
      <c r="L94" s="167">
        <v>4</v>
      </c>
      <c r="M94" s="167">
        <v>0</v>
      </c>
      <c r="N94" s="202">
        <f t="shared" si="2"/>
        <v>-3</v>
      </c>
      <c r="O94" s="202">
        <f t="shared" si="2"/>
        <v>0</v>
      </c>
      <c r="P94" s="167">
        <v>2</v>
      </c>
      <c r="Q94" s="167">
        <v>0</v>
      </c>
      <c r="R94" s="167">
        <v>2</v>
      </c>
      <c r="S94" s="167">
        <v>0</v>
      </c>
      <c r="T94" s="202">
        <f t="shared" si="3"/>
        <v>0</v>
      </c>
      <c r="U94" s="202">
        <f t="shared" si="3"/>
        <v>0</v>
      </c>
      <c r="V94" s="192">
        <v>1734</v>
      </c>
      <c r="W94" s="248"/>
      <c r="X94" s="167">
        <v>3</v>
      </c>
      <c r="Y94" s="248"/>
      <c r="Z94" s="259">
        <f t="shared" si="4"/>
        <v>2.3039215686274508</v>
      </c>
    </row>
    <row r="95" spans="1:26">
      <c r="A95" s="167" t="s">
        <v>107</v>
      </c>
      <c r="B95" s="181">
        <f t="shared" si="0"/>
        <v>3986</v>
      </c>
      <c r="C95" s="192">
        <v>1899</v>
      </c>
      <c r="D95" s="192">
        <v>2087</v>
      </c>
      <c r="E95" s="167">
        <f t="shared" si="1"/>
        <v>21</v>
      </c>
      <c r="F95" s="167">
        <v>11</v>
      </c>
      <c r="G95" s="167">
        <v>10</v>
      </c>
      <c r="H95" s="210">
        <v>-8</v>
      </c>
      <c r="I95" s="215">
        <v>-0.20025031289111389</v>
      </c>
      <c r="J95" s="167">
        <v>1</v>
      </c>
      <c r="K95" s="167">
        <v>0</v>
      </c>
      <c r="L95" s="167">
        <v>7</v>
      </c>
      <c r="M95" s="167">
        <v>0</v>
      </c>
      <c r="N95" s="202">
        <f t="shared" si="2"/>
        <v>-6</v>
      </c>
      <c r="O95" s="202">
        <f t="shared" si="2"/>
        <v>0</v>
      </c>
      <c r="P95" s="167">
        <v>2</v>
      </c>
      <c r="Q95" s="167">
        <v>0</v>
      </c>
      <c r="R95" s="167">
        <v>4</v>
      </c>
      <c r="S95" s="167">
        <v>0</v>
      </c>
      <c r="T95" s="202">
        <f t="shared" si="3"/>
        <v>-2</v>
      </c>
      <c r="U95" s="202">
        <f t="shared" si="3"/>
        <v>0</v>
      </c>
      <c r="V95" s="192">
        <v>1731</v>
      </c>
      <c r="W95" s="248"/>
      <c r="X95" s="167">
        <v>-3</v>
      </c>
      <c r="Y95" s="248"/>
      <c r="Z95" s="259">
        <f t="shared" si="4"/>
        <v>2.3027151935297514</v>
      </c>
    </row>
    <row r="96" spans="1:26">
      <c r="A96" s="167" t="s">
        <v>108</v>
      </c>
      <c r="B96" s="181">
        <f t="shared" si="0"/>
        <v>3974</v>
      </c>
      <c r="C96" s="192">
        <v>1891</v>
      </c>
      <c r="D96" s="192">
        <v>2083</v>
      </c>
      <c r="E96" s="167">
        <f t="shared" si="1"/>
        <v>20</v>
      </c>
      <c r="F96" s="167">
        <v>10</v>
      </c>
      <c r="G96" s="167">
        <v>10</v>
      </c>
      <c r="H96" s="210">
        <v>-7</v>
      </c>
      <c r="I96" s="215">
        <v>-0.17561465127947817</v>
      </c>
      <c r="J96" s="167">
        <v>1</v>
      </c>
      <c r="K96" s="167">
        <v>0</v>
      </c>
      <c r="L96" s="167">
        <v>7</v>
      </c>
      <c r="M96" s="167">
        <v>0</v>
      </c>
      <c r="N96" s="202">
        <f t="shared" si="2"/>
        <v>-6</v>
      </c>
      <c r="O96" s="202">
        <f t="shared" si="2"/>
        <v>0</v>
      </c>
      <c r="P96" s="167">
        <v>3</v>
      </c>
      <c r="Q96" s="167">
        <v>0</v>
      </c>
      <c r="R96" s="167">
        <v>4</v>
      </c>
      <c r="S96" s="167">
        <v>1</v>
      </c>
      <c r="T96" s="202">
        <f t="shared" si="3"/>
        <v>-1</v>
      </c>
      <c r="U96" s="202">
        <f t="shared" si="3"/>
        <v>-1</v>
      </c>
      <c r="V96" s="192">
        <v>1723</v>
      </c>
      <c r="W96" s="248"/>
      <c r="X96" s="167">
        <v>-8</v>
      </c>
      <c r="Y96" s="248"/>
      <c r="Z96" s="259">
        <f t="shared" si="4"/>
        <v>2.3064422518862449</v>
      </c>
    </row>
    <row r="97" spans="1:26">
      <c r="A97" s="167" t="s">
        <v>9</v>
      </c>
      <c r="B97" s="181">
        <f t="shared" si="0"/>
        <v>3953</v>
      </c>
      <c r="C97" s="192">
        <v>1878</v>
      </c>
      <c r="D97" s="192">
        <v>2075</v>
      </c>
      <c r="E97" s="167">
        <f t="shared" si="1"/>
        <v>16</v>
      </c>
      <c r="F97" s="167">
        <v>7</v>
      </c>
      <c r="G97" s="167">
        <v>9</v>
      </c>
      <c r="H97" s="210">
        <v>-20</v>
      </c>
      <c r="I97" s="215">
        <v>-0.50327126321087068</v>
      </c>
      <c r="J97" s="167">
        <v>1</v>
      </c>
      <c r="K97" s="167">
        <v>0</v>
      </c>
      <c r="L97" s="167">
        <v>17</v>
      </c>
      <c r="M97" s="167">
        <v>1</v>
      </c>
      <c r="N97" s="202">
        <f t="shared" si="2"/>
        <v>-16</v>
      </c>
      <c r="O97" s="202">
        <f t="shared" si="2"/>
        <v>-1</v>
      </c>
      <c r="P97" s="167">
        <v>0</v>
      </c>
      <c r="Q97" s="167">
        <v>0</v>
      </c>
      <c r="R97" s="167">
        <v>4</v>
      </c>
      <c r="S97" s="167">
        <v>3</v>
      </c>
      <c r="T97" s="202">
        <f t="shared" si="3"/>
        <v>-4</v>
      </c>
      <c r="U97" s="202">
        <f t="shared" si="3"/>
        <v>-3</v>
      </c>
      <c r="V97" s="192">
        <v>1714</v>
      </c>
      <c r="W97" s="248"/>
      <c r="X97" s="167">
        <v>-9</v>
      </c>
      <c r="Y97" s="248"/>
      <c r="Z97" s="259">
        <f t="shared" si="4"/>
        <v>2.306301050175029</v>
      </c>
    </row>
    <row r="98" spans="1:26">
      <c r="A98" s="167" t="s">
        <v>12</v>
      </c>
      <c r="B98" s="181">
        <f t="shared" si="0"/>
        <v>3941</v>
      </c>
      <c r="C98" s="192">
        <v>1870</v>
      </c>
      <c r="D98" s="192">
        <v>2071</v>
      </c>
      <c r="E98" s="167">
        <f t="shared" si="1"/>
        <v>16</v>
      </c>
      <c r="F98" s="167">
        <v>7</v>
      </c>
      <c r="G98" s="167">
        <v>9</v>
      </c>
      <c r="H98" s="210">
        <v>-9</v>
      </c>
      <c r="I98" s="215">
        <v>-0.22767518340500886</v>
      </c>
      <c r="J98" s="167">
        <v>1</v>
      </c>
      <c r="K98" s="167">
        <v>0</v>
      </c>
      <c r="L98" s="167">
        <v>7</v>
      </c>
      <c r="M98" s="167">
        <v>0</v>
      </c>
      <c r="N98" s="202">
        <f t="shared" si="2"/>
        <v>-6</v>
      </c>
      <c r="O98" s="202">
        <f t="shared" si="2"/>
        <v>0</v>
      </c>
      <c r="P98" s="167">
        <v>0</v>
      </c>
      <c r="Q98" s="167">
        <v>0</v>
      </c>
      <c r="R98" s="167">
        <v>3</v>
      </c>
      <c r="S98" s="167">
        <v>0</v>
      </c>
      <c r="T98" s="202">
        <f t="shared" si="3"/>
        <v>-3</v>
      </c>
      <c r="U98" s="202">
        <f t="shared" si="3"/>
        <v>0</v>
      </c>
      <c r="V98" s="192">
        <v>1712</v>
      </c>
      <c r="W98" s="248"/>
      <c r="X98" s="167">
        <v>-2</v>
      </c>
      <c r="Y98" s="248"/>
      <c r="Z98" s="259">
        <f t="shared" si="4"/>
        <v>2.3019859813084111</v>
      </c>
    </row>
    <row r="99" spans="1:26">
      <c r="A99" s="167" t="s">
        <v>110</v>
      </c>
      <c r="B99" s="181">
        <f t="shared" si="0"/>
        <v>3931</v>
      </c>
      <c r="C99" s="192">
        <v>1865</v>
      </c>
      <c r="D99" s="192">
        <v>2066</v>
      </c>
      <c r="E99" s="167">
        <f t="shared" si="1"/>
        <v>15</v>
      </c>
      <c r="F99" s="167">
        <v>6</v>
      </c>
      <c r="G99" s="167">
        <v>9</v>
      </c>
      <c r="H99" s="210">
        <v>-9</v>
      </c>
      <c r="I99" s="215">
        <v>-0.22836843440751081</v>
      </c>
      <c r="J99" s="167">
        <v>0</v>
      </c>
      <c r="K99" s="167">
        <v>0</v>
      </c>
      <c r="L99" s="167">
        <v>10</v>
      </c>
      <c r="M99" s="167">
        <v>0</v>
      </c>
      <c r="N99" s="202">
        <f t="shared" si="2"/>
        <v>-10</v>
      </c>
      <c r="O99" s="202">
        <f t="shared" si="2"/>
        <v>0</v>
      </c>
      <c r="P99" s="167">
        <v>2</v>
      </c>
      <c r="Q99" s="167">
        <v>0</v>
      </c>
      <c r="R99" s="167">
        <v>1</v>
      </c>
      <c r="S99" s="167">
        <v>1</v>
      </c>
      <c r="T99" s="202">
        <f t="shared" si="3"/>
        <v>1</v>
      </c>
      <c r="U99" s="202">
        <f t="shared" si="3"/>
        <v>-1</v>
      </c>
      <c r="V99" s="192">
        <v>1704</v>
      </c>
      <c r="W99" s="248"/>
      <c r="X99" s="167">
        <v>-8</v>
      </c>
      <c r="Y99" s="248"/>
      <c r="Z99" s="259">
        <f t="shared" si="4"/>
        <v>2.306924882629108</v>
      </c>
    </row>
    <row r="100" spans="1:26">
      <c r="A100" s="167" t="s">
        <v>13</v>
      </c>
      <c r="B100" s="181">
        <f t="shared" si="0"/>
        <v>3918</v>
      </c>
      <c r="C100" s="192">
        <v>1862</v>
      </c>
      <c r="D100" s="192">
        <v>2056</v>
      </c>
      <c r="E100" s="167">
        <f t="shared" si="1"/>
        <v>18</v>
      </c>
      <c r="F100" s="167">
        <v>9</v>
      </c>
      <c r="G100" s="167">
        <v>9</v>
      </c>
      <c r="H100" s="210">
        <v>-12</v>
      </c>
      <c r="I100" s="215">
        <v>-0.30526583566522514</v>
      </c>
      <c r="J100" s="167">
        <v>2</v>
      </c>
      <c r="K100" s="167">
        <v>0</v>
      </c>
      <c r="L100" s="167">
        <v>14</v>
      </c>
      <c r="M100" s="167">
        <v>0</v>
      </c>
      <c r="N100" s="202">
        <f t="shared" si="2"/>
        <v>-12</v>
      </c>
      <c r="O100" s="202">
        <f t="shared" si="2"/>
        <v>0</v>
      </c>
      <c r="P100" s="167">
        <v>4</v>
      </c>
      <c r="Q100" s="167">
        <v>4</v>
      </c>
      <c r="R100" s="167">
        <v>4</v>
      </c>
      <c r="S100" s="167">
        <v>1</v>
      </c>
      <c r="T100" s="202">
        <f t="shared" si="3"/>
        <v>0</v>
      </c>
      <c r="U100" s="202">
        <f t="shared" si="3"/>
        <v>3</v>
      </c>
      <c r="V100" s="192">
        <v>1701</v>
      </c>
      <c r="W100" s="248"/>
      <c r="X100" s="167">
        <v>-3</v>
      </c>
      <c r="Y100" s="248"/>
      <c r="Z100" s="259">
        <f t="shared" si="4"/>
        <v>2.3033509700176369</v>
      </c>
    </row>
    <row r="101" spans="1:26">
      <c r="A101" s="167" t="s">
        <v>93</v>
      </c>
      <c r="B101" s="181">
        <f t="shared" si="0"/>
        <v>3903</v>
      </c>
      <c r="C101" s="192">
        <v>1854</v>
      </c>
      <c r="D101" s="192">
        <v>2049</v>
      </c>
      <c r="E101" s="167">
        <f t="shared" si="1"/>
        <v>17</v>
      </c>
      <c r="F101" s="167">
        <v>8</v>
      </c>
      <c r="G101" s="167">
        <v>9</v>
      </c>
      <c r="H101" s="210">
        <v>-12</v>
      </c>
      <c r="I101" s="215">
        <v>-0.30627871362940279</v>
      </c>
      <c r="J101" s="167">
        <v>3</v>
      </c>
      <c r="K101" s="167">
        <v>0</v>
      </c>
      <c r="L101" s="167">
        <v>11</v>
      </c>
      <c r="M101" s="167">
        <v>0</v>
      </c>
      <c r="N101" s="202">
        <f t="shared" si="2"/>
        <v>-8</v>
      </c>
      <c r="O101" s="202">
        <f t="shared" si="2"/>
        <v>0</v>
      </c>
      <c r="P101" s="167">
        <v>0</v>
      </c>
      <c r="Q101" s="167">
        <v>0</v>
      </c>
      <c r="R101" s="167">
        <v>4</v>
      </c>
      <c r="S101" s="167">
        <v>1</v>
      </c>
      <c r="T101" s="202">
        <f t="shared" si="3"/>
        <v>-4</v>
      </c>
      <c r="U101" s="202">
        <f t="shared" si="3"/>
        <v>-1</v>
      </c>
      <c r="V101" s="192">
        <v>1695</v>
      </c>
      <c r="W101" s="248">
        <v>10</v>
      </c>
      <c r="X101" s="167">
        <v>-6</v>
      </c>
      <c r="Y101" s="248">
        <v>-1</v>
      </c>
      <c r="Z101" s="259">
        <f t="shared" si="4"/>
        <v>2.3026548672566372</v>
      </c>
    </row>
    <row r="102" spans="1:26">
      <c r="A102" s="167" t="s">
        <v>103</v>
      </c>
      <c r="B102" s="181">
        <f t="shared" si="0"/>
        <v>3876</v>
      </c>
      <c r="C102" s="192">
        <v>1843</v>
      </c>
      <c r="D102" s="192">
        <v>2033</v>
      </c>
      <c r="E102" s="167">
        <f t="shared" si="1"/>
        <v>17</v>
      </c>
      <c r="F102" s="167">
        <v>8</v>
      </c>
      <c r="G102" s="167">
        <v>9</v>
      </c>
      <c r="H102" s="210">
        <v>-15</v>
      </c>
      <c r="I102" s="215">
        <v>-0.3843197540353574</v>
      </c>
      <c r="J102" s="167">
        <v>0</v>
      </c>
      <c r="K102" s="167">
        <v>0</v>
      </c>
      <c r="L102" s="167">
        <v>7</v>
      </c>
      <c r="M102" s="167">
        <v>0</v>
      </c>
      <c r="N102" s="202">
        <f t="shared" si="2"/>
        <v>-7</v>
      </c>
      <c r="O102" s="202">
        <f t="shared" si="2"/>
        <v>0</v>
      </c>
      <c r="P102" s="167">
        <v>8</v>
      </c>
      <c r="Q102" s="167">
        <v>0</v>
      </c>
      <c r="R102" s="167">
        <v>16</v>
      </c>
      <c r="S102" s="167">
        <v>0</v>
      </c>
      <c r="T102" s="202">
        <f t="shared" si="3"/>
        <v>-8</v>
      </c>
      <c r="U102" s="202">
        <f t="shared" si="3"/>
        <v>0</v>
      </c>
      <c r="V102" s="192">
        <v>1705</v>
      </c>
      <c r="W102" s="248">
        <v>10</v>
      </c>
      <c r="X102" s="167">
        <v>10</v>
      </c>
      <c r="Y102" s="248">
        <v>0</v>
      </c>
      <c r="Z102" s="259">
        <f t="shared" si="4"/>
        <v>2.2733137829912025</v>
      </c>
    </row>
    <row r="103" spans="1:26">
      <c r="A103" s="167" t="s">
        <v>16</v>
      </c>
      <c r="B103" s="181">
        <f t="shared" si="0"/>
        <v>3869</v>
      </c>
      <c r="C103" s="192">
        <v>1842</v>
      </c>
      <c r="D103" s="192">
        <v>2027</v>
      </c>
      <c r="E103" s="167">
        <f t="shared" si="1"/>
        <v>17</v>
      </c>
      <c r="F103" s="167">
        <v>8</v>
      </c>
      <c r="G103" s="167">
        <v>9</v>
      </c>
      <c r="H103" s="210">
        <v>-9</v>
      </c>
      <c r="I103" s="215">
        <v>-0.23219814241486067</v>
      </c>
      <c r="J103" s="167">
        <v>0</v>
      </c>
      <c r="K103" s="167">
        <v>0</v>
      </c>
      <c r="L103" s="167">
        <v>7</v>
      </c>
      <c r="M103" s="167">
        <v>0</v>
      </c>
      <c r="N103" s="202">
        <f t="shared" si="2"/>
        <v>-7</v>
      </c>
      <c r="O103" s="202">
        <f t="shared" si="2"/>
        <v>0</v>
      </c>
      <c r="P103" s="167">
        <v>7</v>
      </c>
      <c r="Q103" s="167">
        <v>1</v>
      </c>
      <c r="R103" s="167">
        <v>9</v>
      </c>
      <c r="S103" s="167">
        <v>1</v>
      </c>
      <c r="T103" s="202">
        <f t="shared" si="3"/>
        <v>-2</v>
      </c>
      <c r="U103" s="202">
        <f t="shared" si="3"/>
        <v>0</v>
      </c>
      <c r="V103" s="192">
        <v>1696</v>
      </c>
      <c r="W103" s="248">
        <v>10</v>
      </c>
      <c r="X103" s="167">
        <v>-9</v>
      </c>
      <c r="Y103" s="248">
        <v>0</v>
      </c>
      <c r="Z103" s="259">
        <f t="shared" si="4"/>
        <v>2.28125</v>
      </c>
    </row>
    <row r="104" spans="1:26">
      <c r="A104" s="167" t="s">
        <v>104</v>
      </c>
      <c r="B104" s="181">
        <f t="shared" si="0"/>
        <v>3860</v>
      </c>
      <c r="C104" s="192">
        <v>1834</v>
      </c>
      <c r="D104" s="192">
        <v>2026</v>
      </c>
      <c r="E104" s="167">
        <f t="shared" si="1"/>
        <v>19</v>
      </c>
      <c r="F104" s="167">
        <v>10</v>
      </c>
      <c r="G104" s="167">
        <v>9</v>
      </c>
      <c r="H104" s="210">
        <v>-8</v>
      </c>
      <c r="I104" s="215">
        <v>-0.20677177565262342</v>
      </c>
      <c r="J104" s="167">
        <v>1</v>
      </c>
      <c r="K104" s="167">
        <v>0</v>
      </c>
      <c r="L104" s="167">
        <v>10</v>
      </c>
      <c r="M104" s="167">
        <v>0</v>
      </c>
      <c r="N104" s="202">
        <f t="shared" si="2"/>
        <v>-9</v>
      </c>
      <c r="O104" s="202">
        <f t="shared" si="2"/>
        <v>0</v>
      </c>
      <c r="P104" s="167">
        <v>3</v>
      </c>
      <c r="Q104" s="167">
        <v>2</v>
      </c>
      <c r="R104" s="167">
        <v>2</v>
      </c>
      <c r="S104" s="167">
        <v>0</v>
      </c>
      <c r="T104" s="202">
        <f t="shared" si="3"/>
        <v>1</v>
      </c>
      <c r="U104" s="202">
        <f t="shared" si="3"/>
        <v>2</v>
      </c>
      <c r="V104" s="192">
        <v>1694</v>
      </c>
      <c r="W104" s="248">
        <v>12</v>
      </c>
      <c r="X104" s="167">
        <v>-2</v>
      </c>
      <c r="Y104" s="248">
        <v>2</v>
      </c>
      <c r="Z104" s="259">
        <f t="shared" si="4"/>
        <v>2.2786304604486425</v>
      </c>
    </row>
    <row r="105" spans="1:26">
      <c r="A105" s="167" t="s">
        <v>105</v>
      </c>
      <c r="B105" s="181">
        <f t="shared" si="0"/>
        <v>3848</v>
      </c>
      <c r="C105" s="192">
        <v>1827</v>
      </c>
      <c r="D105" s="192">
        <v>2021</v>
      </c>
      <c r="E105" s="167">
        <f t="shared" si="1"/>
        <v>19</v>
      </c>
      <c r="F105" s="167">
        <v>10</v>
      </c>
      <c r="G105" s="167">
        <v>9</v>
      </c>
      <c r="H105" s="210">
        <v>-9</v>
      </c>
      <c r="I105" s="215">
        <v>-0.233160621761658</v>
      </c>
      <c r="J105" s="167">
        <v>1</v>
      </c>
      <c r="K105" s="167">
        <v>0</v>
      </c>
      <c r="L105" s="167">
        <v>9</v>
      </c>
      <c r="M105" s="167">
        <v>0</v>
      </c>
      <c r="N105" s="202">
        <f t="shared" si="2"/>
        <v>-8</v>
      </c>
      <c r="O105" s="202">
        <f t="shared" si="2"/>
        <v>0</v>
      </c>
      <c r="P105" s="167">
        <v>2</v>
      </c>
      <c r="Q105" s="167">
        <v>0</v>
      </c>
      <c r="R105" s="167">
        <v>3</v>
      </c>
      <c r="S105" s="167">
        <v>0</v>
      </c>
      <c r="T105" s="202">
        <f t="shared" si="3"/>
        <v>-1</v>
      </c>
      <c r="U105" s="202">
        <f t="shared" si="3"/>
        <v>0</v>
      </c>
      <c r="V105" s="192">
        <v>1685</v>
      </c>
      <c r="W105" s="248">
        <v>12</v>
      </c>
      <c r="X105" s="167">
        <v>-9</v>
      </c>
      <c r="Y105" s="248">
        <v>0</v>
      </c>
      <c r="Z105" s="259">
        <f t="shared" si="4"/>
        <v>2.2836795252225519</v>
      </c>
    </row>
    <row r="106" spans="1:26">
      <c r="A106" s="167" t="s">
        <v>106</v>
      </c>
      <c r="B106" s="181">
        <f t="shared" si="0"/>
        <v>3840</v>
      </c>
      <c r="C106" s="192">
        <v>1824</v>
      </c>
      <c r="D106" s="192">
        <v>2016</v>
      </c>
      <c r="E106" s="167">
        <f t="shared" si="1"/>
        <v>20</v>
      </c>
      <c r="F106" s="167">
        <v>11</v>
      </c>
      <c r="G106" s="167">
        <v>9</v>
      </c>
      <c r="H106" s="210">
        <v>-7</v>
      </c>
      <c r="I106" s="215">
        <v>-0.18191268191268192</v>
      </c>
      <c r="J106" s="167">
        <v>2</v>
      </c>
      <c r="K106" s="167">
        <v>0</v>
      </c>
      <c r="L106" s="167">
        <v>6</v>
      </c>
      <c r="M106" s="167">
        <v>0</v>
      </c>
      <c r="N106" s="202">
        <f t="shared" si="2"/>
        <v>-4</v>
      </c>
      <c r="O106" s="202">
        <f t="shared" si="2"/>
        <v>0</v>
      </c>
      <c r="P106" s="167">
        <v>2</v>
      </c>
      <c r="Q106" s="167">
        <v>1</v>
      </c>
      <c r="R106" s="167">
        <v>5</v>
      </c>
      <c r="S106" s="167">
        <v>0</v>
      </c>
      <c r="T106" s="202">
        <f t="shared" si="3"/>
        <v>-3</v>
      </c>
      <c r="U106" s="202">
        <f t="shared" si="3"/>
        <v>1</v>
      </c>
      <c r="V106" s="192">
        <v>1681</v>
      </c>
      <c r="W106" s="248">
        <v>13</v>
      </c>
      <c r="X106" s="167">
        <v>-4</v>
      </c>
      <c r="Y106" s="248">
        <v>1</v>
      </c>
      <c r="Z106" s="259">
        <f t="shared" si="4"/>
        <v>2.2843545508625818</v>
      </c>
    </row>
    <row r="107" spans="1:26">
      <c r="A107" s="167" t="s">
        <v>107</v>
      </c>
      <c r="B107" s="181">
        <f t="shared" si="0"/>
        <v>3835</v>
      </c>
      <c r="C107" s="192">
        <v>1819</v>
      </c>
      <c r="D107" s="192">
        <v>2016</v>
      </c>
      <c r="E107" s="167">
        <f t="shared" si="1"/>
        <v>20</v>
      </c>
      <c r="F107" s="167">
        <v>11</v>
      </c>
      <c r="G107" s="167">
        <v>9</v>
      </c>
      <c r="H107" s="210">
        <v>-2</v>
      </c>
      <c r="I107" s="215">
        <v>-5.2083333333333336e-002</v>
      </c>
      <c r="J107" s="167">
        <v>1</v>
      </c>
      <c r="K107" s="167">
        <v>0</v>
      </c>
      <c r="L107" s="167">
        <v>6</v>
      </c>
      <c r="M107" s="167">
        <v>0</v>
      </c>
      <c r="N107" s="202">
        <f t="shared" si="2"/>
        <v>-5</v>
      </c>
      <c r="O107" s="202">
        <f t="shared" si="2"/>
        <v>0</v>
      </c>
      <c r="P107" s="167">
        <v>4</v>
      </c>
      <c r="Q107" s="167">
        <v>0</v>
      </c>
      <c r="R107" s="167">
        <v>1</v>
      </c>
      <c r="S107" s="167">
        <v>0</v>
      </c>
      <c r="T107" s="202">
        <f t="shared" si="3"/>
        <v>3</v>
      </c>
      <c r="U107" s="202">
        <f t="shared" si="3"/>
        <v>0</v>
      </c>
      <c r="V107" s="192">
        <v>1681</v>
      </c>
      <c r="W107" s="248">
        <v>13</v>
      </c>
      <c r="X107" s="167">
        <v>0</v>
      </c>
      <c r="Y107" s="248">
        <v>0</v>
      </c>
      <c r="Z107" s="259">
        <f t="shared" si="4"/>
        <v>2.2813801308744797</v>
      </c>
    </row>
    <row r="108" spans="1:26">
      <c r="A108" s="167" t="s">
        <v>108</v>
      </c>
      <c r="B108" s="181">
        <f t="shared" si="0"/>
        <v>3828</v>
      </c>
      <c r="C108" s="192">
        <v>1816</v>
      </c>
      <c r="D108" s="192">
        <v>2012</v>
      </c>
      <c r="E108" s="167">
        <f t="shared" si="1"/>
        <v>20</v>
      </c>
      <c r="F108" s="167">
        <v>11</v>
      </c>
      <c r="G108" s="167">
        <v>9</v>
      </c>
      <c r="H108" s="210">
        <v>-7</v>
      </c>
      <c r="I108" s="215">
        <v>-0.18252933507170796</v>
      </c>
      <c r="J108" s="167">
        <v>1</v>
      </c>
      <c r="K108" s="167">
        <v>0</v>
      </c>
      <c r="L108" s="167">
        <v>8</v>
      </c>
      <c r="M108" s="167">
        <v>0</v>
      </c>
      <c r="N108" s="202">
        <f t="shared" si="2"/>
        <v>-7</v>
      </c>
      <c r="O108" s="202">
        <f t="shared" si="2"/>
        <v>0</v>
      </c>
      <c r="P108" s="167">
        <v>2</v>
      </c>
      <c r="Q108" s="167">
        <v>0</v>
      </c>
      <c r="R108" s="167">
        <v>2</v>
      </c>
      <c r="S108" s="167">
        <v>0</v>
      </c>
      <c r="T108" s="202">
        <f t="shared" si="3"/>
        <v>0</v>
      </c>
      <c r="U108" s="202">
        <f t="shared" si="3"/>
        <v>0</v>
      </c>
      <c r="V108" s="192">
        <v>1678</v>
      </c>
      <c r="W108" s="248">
        <v>13</v>
      </c>
      <c r="X108" s="167">
        <v>-3</v>
      </c>
      <c r="Y108" s="248">
        <v>0</v>
      </c>
      <c r="Z108" s="259">
        <f t="shared" si="4"/>
        <v>2.2812872467222882</v>
      </c>
    </row>
    <row r="109" spans="1:26">
      <c r="A109" s="167" t="s">
        <v>9</v>
      </c>
      <c r="B109" s="181">
        <f t="shared" si="0"/>
        <v>3825</v>
      </c>
      <c r="C109" s="192">
        <v>1818</v>
      </c>
      <c r="D109" s="192">
        <v>2007</v>
      </c>
      <c r="E109" s="167">
        <f t="shared" si="1"/>
        <v>20</v>
      </c>
      <c r="F109" s="167">
        <v>11</v>
      </c>
      <c r="G109" s="167">
        <v>9</v>
      </c>
      <c r="H109" s="210">
        <v>-1</v>
      </c>
      <c r="I109" s="215">
        <v>-2.6123301985370953e-002</v>
      </c>
      <c r="J109" s="167">
        <v>2</v>
      </c>
      <c r="K109" s="167">
        <v>0</v>
      </c>
      <c r="L109" s="167">
        <v>8</v>
      </c>
      <c r="M109" s="167">
        <v>0</v>
      </c>
      <c r="N109" s="202">
        <f t="shared" si="2"/>
        <v>-6</v>
      </c>
      <c r="O109" s="202">
        <f t="shared" si="2"/>
        <v>0</v>
      </c>
      <c r="P109" s="167">
        <v>5</v>
      </c>
      <c r="Q109" s="167">
        <v>0</v>
      </c>
      <c r="R109" s="167">
        <v>0</v>
      </c>
      <c r="S109" s="167">
        <v>0</v>
      </c>
      <c r="T109" s="202">
        <f t="shared" si="3"/>
        <v>5</v>
      </c>
      <c r="U109" s="202">
        <f t="shared" si="3"/>
        <v>0</v>
      </c>
      <c r="V109" s="192">
        <v>1675</v>
      </c>
      <c r="W109" s="248">
        <v>13</v>
      </c>
      <c r="X109" s="167">
        <v>-3</v>
      </c>
      <c r="Y109" s="248">
        <v>0</v>
      </c>
      <c r="Z109" s="259">
        <f t="shared" si="4"/>
        <v>2.283582089552239</v>
      </c>
    </row>
    <row r="110" spans="1:26">
      <c r="A110" s="167" t="s">
        <v>12</v>
      </c>
      <c r="B110" s="181">
        <f t="shared" si="0"/>
        <v>3807</v>
      </c>
      <c r="C110" s="192">
        <v>1810</v>
      </c>
      <c r="D110" s="192">
        <v>1997</v>
      </c>
      <c r="E110" s="167">
        <f t="shared" si="1"/>
        <v>18</v>
      </c>
      <c r="F110" s="167">
        <v>9</v>
      </c>
      <c r="G110" s="167">
        <v>9</v>
      </c>
      <c r="H110" s="210">
        <v>-12</v>
      </c>
      <c r="I110" s="215">
        <v>-0.31372549019607843</v>
      </c>
      <c r="J110" s="167">
        <v>1</v>
      </c>
      <c r="K110" s="167">
        <v>0</v>
      </c>
      <c r="L110" s="167">
        <v>9</v>
      </c>
      <c r="M110" s="167">
        <v>0</v>
      </c>
      <c r="N110" s="202">
        <f t="shared" si="2"/>
        <v>-8</v>
      </c>
      <c r="O110" s="202">
        <f t="shared" si="2"/>
        <v>0</v>
      </c>
      <c r="P110" s="167">
        <v>3</v>
      </c>
      <c r="Q110" s="167">
        <v>1</v>
      </c>
      <c r="R110" s="167">
        <v>7</v>
      </c>
      <c r="S110" s="167">
        <v>3</v>
      </c>
      <c r="T110" s="202">
        <f t="shared" si="3"/>
        <v>-4</v>
      </c>
      <c r="U110" s="202">
        <f t="shared" si="3"/>
        <v>-2</v>
      </c>
      <c r="V110" s="192">
        <v>1673</v>
      </c>
      <c r="W110" s="248">
        <v>11</v>
      </c>
      <c r="X110" s="167">
        <v>-2</v>
      </c>
      <c r="Y110" s="248">
        <v>-2</v>
      </c>
      <c r="Z110" s="259">
        <f t="shared" si="4"/>
        <v>2.2755528989838614</v>
      </c>
    </row>
    <row r="111" spans="1:26">
      <c r="A111" s="167" t="s">
        <v>29</v>
      </c>
      <c r="B111" s="181">
        <f t="shared" si="0"/>
        <v>3788</v>
      </c>
      <c r="C111" s="192">
        <v>1804</v>
      </c>
      <c r="D111" s="192">
        <v>1984</v>
      </c>
      <c r="E111" s="167">
        <f t="shared" si="1"/>
        <v>18</v>
      </c>
      <c r="F111" s="167">
        <v>9</v>
      </c>
      <c r="G111" s="167">
        <v>9</v>
      </c>
      <c r="H111" s="210">
        <v>-14</v>
      </c>
      <c r="I111" s="215">
        <v>-0.36774363015497763</v>
      </c>
      <c r="J111" s="167">
        <v>1</v>
      </c>
      <c r="K111" s="167">
        <v>0</v>
      </c>
      <c r="L111" s="167">
        <v>14</v>
      </c>
      <c r="M111" s="167">
        <v>0</v>
      </c>
      <c r="N111" s="202">
        <f t="shared" si="2"/>
        <v>-13</v>
      </c>
      <c r="O111" s="202">
        <f t="shared" si="2"/>
        <v>0</v>
      </c>
      <c r="P111" s="167">
        <v>3</v>
      </c>
      <c r="Q111" s="167">
        <v>0</v>
      </c>
      <c r="R111" s="167">
        <v>4</v>
      </c>
      <c r="S111" s="167">
        <v>0</v>
      </c>
      <c r="T111" s="202">
        <f t="shared" si="3"/>
        <v>-1</v>
      </c>
      <c r="U111" s="202">
        <f t="shared" si="3"/>
        <v>0</v>
      </c>
      <c r="V111" s="192">
        <v>1663</v>
      </c>
      <c r="W111" s="248">
        <v>10</v>
      </c>
      <c r="X111" s="167">
        <v>-10</v>
      </c>
      <c r="Y111" s="248">
        <v>-1</v>
      </c>
      <c r="Z111" s="259">
        <f t="shared" si="4"/>
        <v>2.2778111846061333</v>
      </c>
    </row>
    <row r="112" spans="1:26">
      <c r="A112" s="167" t="s">
        <v>13</v>
      </c>
      <c r="B112" s="181">
        <f t="shared" si="0"/>
        <v>3774</v>
      </c>
      <c r="C112" s="192">
        <v>1797</v>
      </c>
      <c r="D112" s="192">
        <v>1977</v>
      </c>
      <c r="E112" s="167">
        <f t="shared" si="1"/>
        <v>20</v>
      </c>
      <c r="F112" s="167">
        <v>11</v>
      </c>
      <c r="G112" s="167">
        <v>9</v>
      </c>
      <c r="H112" s="210">
        <v>-9</v>
      </c>
      <c r="I112" s="215">
        <v>-0.2375923970432946</v>
      </c>
      <c r="J112" s="167">
        <v>1</v>
      </c>
      <c r="K112" s="167">
        <v>0</v>
      </c>
      <c r="L112" s="167">
        <v>9</v>
      </c>
      <c r="M112" s="167">
        <v>0</v>
      </c>
      <c r="N112" s="202">
        <f t="shared" si="2"/>
        <v>-8</v>
      </c>
      <c r="O112" s="202">
        <f t="shared" si="2"/>
        <v>0</v>
      </c>
      <c r="P112" s="167">
        <v>4</v>
      </c>
      <c r="Q112" s="167">
        <v>2</v>
      </c>
      <c r="R112" s="167">
        <v>5</v>
      </c>
      <c r="S112" s="167">
        <v>0</v>
      </c>
      <c r="T112" s="202">
        <f t="shared" si="3"/>
        <v>-1</v>
      </c>
      <c r="U112" s="202">
        <f t="shared" si="3"/>
        <v>2</v>
      </c>
      <c r="V112" s="192">
        <v>1665</v>
      </c>
      <c r="W112" s="248">
        <v>12</v>
      </c>
      <c r="X112" s="167">
        <v>2</v>
      </c>
      <c r="Y112" s="248">
        <v>2</v>
      </c>
      <c r="Z112" s="259">
        <f t="shared" si="4"/>
        <v>2.2666666666666666</v>
      </c>
    </row>
    <row r="113" spans="1:26">
      <c r="A113" s="167" t="s">
        <v>93</v>
      </c>
      <c r="B113" s="181">
        <f t="shared" si="0"/>
        <v>3777</v>
      </c>
      <c r="C113" s="192">
        <v>1800</v>
      </c>
      <c r="D113" s="192">
        <v>1977</v>
      </c>
      <c r="E113" s="167">
        <f t="shared" si="1"/>
        <v>23</v>
      </c>
      <c r="F113" s="167">
        <v>14</v>
      </c>
      <c r="G113" s="167">
        <v>9</v>
      </c>
      <c r="H113" s="210">
        <v>2</v>
      </c>
      <c r="I113" s="215">
        <v>5.2994170641229466e-002</v>
      </c>
      <c r="J113" s="167">
        <v>3</v>
      </c>
      <c r="K113" s="167">
        <v>0</v>
      </c>
      <c r="L113" s="167">
        <v>4</v>
      </c>
      <c r="M113" s="167">
        <v>0</v>
      </c>
      <c r="N113" s="202">
        <f t="shared" si="2"/>
        <v>-1</v>
      </c>
      <c r="O113" s="202">
        <f t="shared" si="2"/>
        <v>0</v>
      </c>
      <c r="P113" s="167">
        <v>4</v>
      </c>
      <c r="Q113" s="167">
        <v>3</v>
      </c>
      <c r="R113" s="167">
        <v>1</v>
      </c>
      <c r="S113" s="167">
        <v>0</v>
      </c>
      <c r="T113" s="202">
        <f t="shared" si="3"/>
        <v>3</v>
      </c>
      <c r="U113" s="202">
        <f t="shared" si="3"/>
        <v>3</v>
      </c>
      <c r="V113" s="192">
        <v>1666</v>
      </c>
      <c r="W113" s="248">
        <v>15</v>
      </c>
      <c r="X113" s="167">
        <v>1</v>
      </c>
      <c r="Y113" s="248">
        <v>3</v>
      </c>
      <c r="Z113" s="259">
        <f t="shared" si="4"/>
        <v>2.2671068427370948</v>
      </c>
    </row>
    <row r="114" spans="1:26">
      <c r="A114" s="167" t="s">
        <v>103</v>
      </c>
      <c r="B114" s="181">
        <f t="shared" si="0"/>
        <v>3755</v>
      </c>
      <c r="C114" s="192">
        <v>1792</v>
      </c>
      <c r="D114" s="192">
        <v>1963</v>
      </c>
      <c r="E114" s="167">
        <f t="shared" si="1"/>
        <v>23</v>
      </c>
      <c r="F114" s="167">
        <v>14</v>
      </c>
      <c r="G114" s="167">
        <v>9</v>
      </c>
      <c r="H114" s="210">
        <v>-24</v>
      </c>
      <c r="I114" s="215">
        <v>-0.63542494042891184</v>
      </c>
      <c r="J114" s="167">
        <v>3</v>
      </c>
      <c r="K114" s="167">
        <v>0</v>
      </c>
      <c r="L114" s="167">
        <v>11</v>
      </c>
      <c r="M114" s="167">
        <v>0</v>
      </c>
      <c r="N114" s="202">
        <f t="shared" si="2"/>
        <v>-8</v>
      </c>
      <c r="O114" s="202">
        <f t="shared" si="2"/>
        <v>0</v>
      </c>
      <c r="P114" s="167">
        <v>6</v>
      </c>
      <c r="Q114" s="167">
        <v>0</v>
      </c>
      <c r="R114" s="167">
        <v>22</v>
      </c>
      <c r="S114" s="167">
        <v>0</v>
      </c>
      <c r="T114" s="202">
        <f t="shared" si="3"/>
        <v>-16</v>
      </c>
      <c r="U114" s="202">
        <f t="shared" si="3"/>
        <v>0</v>
      </c>
      <c r="V114" s="192">
        <v>1658</v>
      </c>
      <c r="W114" s="248">
        <v>15</v>
      </c>
      <c r="X114" s="167">
        <v>-8</v>
      </c>
      <c r="Y114" s="248">
        <v>0</v>
      </c>
      <c r="Z114" s="259">
        <f t="shared" si="4"/>
        <v>2.2647768395657417</v>
      </c>
    </row>
    <row r="115" spans="1:26">
      <c r="A115" s="167" t="s">
        <v>16</v>
      </c>
      <c r="B115" s="181">
        <f t="shared" si="0"/>
        <v>3749</v>
      </c>
      <c r="C115" s="192">
        <v>1794</v>
      </c>
      <c r="D115" s="192">
        <v>1955</v>
      </c>
      <c r="E115" s="167">
        <f t="shared" si="1"/>
        <v>24</v>
      </c>
      <c r="F115" s="167">
        <v>15</v>
      </c>
      <c r="G115" s="167">
        <v>9</v>
      </c>
      <c r="H115" s="210">
        <v>-2</v>
      </c>
      <c r="I115" s="215">
        <v>-5.3262316910785618e-002</v>
      </c>
      <c r="J115" s="167">
        <v>3</v>
      </c>
      <c r="K115" s="167">
        <v>0</v>
      </c>
      <c r="L115" s="167">
        <v>12</v>
      </c>
      <c r="M115" s="167">
        <v>0</v>
      </c>
      <c r="N115" s="202">
        <f t="shared" si="2"/>
        <v>-9</v>
      </c>
      <c r="O115" s="202">
        <f t="shared" si="2"/>
        <v>0</v>
      </c>
      <c r="P115" s="167">
        <v>10</v>
      </c>
      <c r="Q115" s="167">
        <v>1</v>
      </c>
      <c r="R115" s="167">
        <v>3</v>
      </c>
      <c r="S115" s="167">
        <v>0</v>
      </c>
      <c r="T115" s="202">
        <f t="shared" si="3"/>
        <v>7</v>
      </c>
      <c r="U115" s="202">
        <f t="shared" si="3"/>
        <v>1</v>
      </c>
      <c r="V115" s="192">
        <v>1657</v>
      </c>
      <c r="W115" s="248">
        <v>15</v>
      </c>
      <c r="X115" s="167">
        <v>-1</v>
      </c>
      <c r="Y115" s="248">
        <v>0</v>
      </c>
      <c r="Z115" s="259">
        <f t="shared" si="4"/>
        <v>2.2625226312613158</v>
      </c>
    </row>
    <row r="116" spans="1:26">
      <c r="A116" s="167" t="s">
        <v>104</v>
      </c>
      <c r="B116" s="181">
        <f t="shared" si="0"/>
        <v>3738</v>
      </c>
      <c r="C116" s="192">
        <v>1791</v>
      </c>
      <c r="D116" s="192">
        <v>1947</v>
      </c>
      <c r="E116" s="167">
        <f t="shared" si="1"/>
        <v>24</v>
      </c>
      <c r="F116" s="167">
        <v>15</v>
      </c>
      <c r="G116" s="167">
        <v>9</v>
      </c>
      <c r="H116" s="210">
        <v>-7</v>
      </c>
      <c r="I116" s="215">
        <v>-0.18671645772205922</v>
      </c>
      <c r="J116" s="167">
        <v>1</v>
      </c>
      <c r="K116" s="167">
        <v>0</v>
      </c>
      <c r="L116" s="167">
        <v>11</v>
      </c>
      <c r="M116" s="167">
        <v>0</v>
      </c>
      <c r="N116" s="202">
        <f t="shared" si="2"/>
        <v>-10</v>
      </c>
      <c r="O116" s="202">
        <f t="shared" si="2"/>
        <v>0</v>
      </c>
      <c r="P116" s="167">
        <v>6</v>
      </c>
      <c r="Q116" s="167">
        <v>2</v>
      </c>
      <c r="R116" s="167">
        <v>3</v>
      </c>
      <c r="S116" s="167">
        <v>2</v>
      </c>
      <c r="T116" s="202">
        <f t="shared" si="3"/>
        <v>3</v>
      </c>
      <c r="U116" s="202">
        <f t="shared" si="3"/>
        <v>0</v>
      </c>
      <c r="V116" s="192">
        <v>1656</v>
      </c>
      <c r="W116" s="248">
        <v>15</v>
      </c>
      <c r="X116" s="167">
        <v>-1</v>
      </c>
      <c r="Y116" s="248">
        <v>0</v>
      </c>
      <c r="Z116" s="259">
        <f t="shared" si="4"/>
        <v>2.2572463768115942</v>
      </c>
    </row>
    <row r="117" spans="1:26">
      <c r="A117" s="167" t="s">
        <v>105</v>
      </c>
      <c r="B117" s="181">
        <f t="shared" si="0"/>
        <v>3728</v>
      </c>
      <c r="C117" s="192">
        <v>1783</v>
      </c>
      <c r="D117" s="192">
        <v>1945</v>
      </c>
      <c r="E117" s="167">
        <f t="shared" si="1"/>
        <v>24</v>
      </c>
      <c r="F117" s="167">
        <v>15</v>
      </c>
      <c r="G117" s="167">
        <v>9</v>
      </c>
      <c r="H117" s="210">
        <v>-8</v>
      </c>
      <c r="I117" s="215">
        <v>-0.21401819154628141</v>
      </c>
      <c r="J117" s="167">
        <v>1</v>
      </c>
      <c r="K117" s="167">
        <v>0</v>
      </c>
      <c r="L117" s="167">
        <v>10</v>
      </c>
      <c r="M117" s="167">
        <v>0</v>
      </c>
      <c r="N117" s="202">
        <f t="shared" si="2"/>
        <v>-9</v>
      </c>
      <c r="O117" s="202">
        <f t="shared" si="2"/>
        <v>0</v>
      </c>
      <c r="P117" s="167">
        <v>1</v>
      </c>
      <c r="Q117" s="167">
        <v>0</v>
      </c>
      <c r="R117" s="167">
        <v>0</v>
      </c>
      <c r="S117" s="167">
        <v>0</v>
      </c>
      <c r="T117" s="202">
        <f t="shared" si="3"/>
        <v>1</v>
      </c>
      <c r="U117" s="202">
        <f t="shared" si="3"/>
        <v>0</v>
      </c>
      <c r="V117" s="192">
        <v>1650</v>
      </c>
      <c r="W117" s="248">
        <v>15</v>
      </c>
      <c r="X117" s="167">
        <v>-6</v>
      </c>
      <c r="Y117" s="248">
        <v>0</v>
      </c>
      <c r="Z117" s="259">
        <f t="shared" si="4"/>
        <v>2.2593939393939393</v>
      </c>
    </row>
    <row r="118" spans="1:26">
      <c r="A118" s="167" t="s">
        <v>106</v>
      </c>
      <c r="B118" s="181">
        <f t="shared" si="0"/>
        <v>3717</v>
      </c>
      <c r="C118" s="192">
        <v>1778</v>
      </c>
      <c r="D118" s="192">
        <v>1939</v>
      </c>
      <c r="E118" s="167">
        <f t="shared" si="1"/>
        <v>24</v>
      </c>
      <c r="F118" s="167">
        <v>15</v>
      </c>
      <c r="G118" s="167">
        <v>9</v>
      </c>
      <c r="H118" s="210">
        <v>-7</v>
      </c>
      <c r="I118" s="215">
        <v>-0.18776824034334763</v>
      </c>
      <c r="J118" s="167">
        <v>0</v>
      </c>
      <c r="K118" s="167">
        <v>0</v>
      </c>
      <c r="L118" s="167">
        <v>7</v>
      </c>
      <c r="M118" s="167">
        <v>0</v>
      </c>
      <c r="N118" s="202">
        <f t="shared" si="2"/>
        <v>-7</v>
      </c>
      <c r="O118" s="202">
        <f t="shared" si="2"/>
        <v>0</v>
      </c>
      <c r="P118" s="167">
        <v>1</v>
      </c>
      <c r="Q118" s="167">
        <v>0</v>
      </c>
      <c r="R118" s="167">
        <v>1</v>
      </c>
      <c r="S118" s="167">
        <v>0</v>
      </c>
      <c r="T118" s="202">
        <f t="shared" si="3"/>
        <v>0</v>
      </c>
      <c r="U118" s="202">
        <f t="shared" si="3"/>
        <v>0</v>
      </c>
      <c r="V118" s="192">
        <v>1645</v>
      </c>
      <c r="W118" s="248">
        <v>15</v>
      </c>
      <c r="X118" s="167">
        <v>-5</v>
      </c>
      <c r="Y118" s="248">
        <v>0</v>
      </c>
      <c r="Z118" s="259">
        <f t="shared" si="4"/>
        <v>2.2595744680851064</v>
      </c>
    </row>
    <row r="119" spans="1:26">
      <c r="A119" s="167" t="s">
        <v>107</v>
      </c>
      <c r="B119" s="181">
        <v>3710</v>
      </c>
      <c r="C119" s="192">
        <v>1773</v>
      </c>
      <c r="D119" s="192">
        <v>1937</v>
      </c>
      <c r="E119" s="167">
        <v>26</v>
      </c>
      <c r="F119" s="167">
        <v>15</v>
      </c>
      <c r="G119" s="167">
        <v>11</v>
      </c>
      <c r="H119" s="210">
        <v>0</v>
      </c>
      <c r="I119" s="215">
        <v>0</v>
      </c>
      <c r="J119" s="167">
        <v>2</v>
      </c>
      <c r="K119" s="167">
        <v>0</v>
      </c>
      <c r="L119" s="167">
        <v>6</v>
      </c>
      <c r="M119" s="167">
        <v>0</v>
      </c>
      <c r="N119" s="202">
        <v>-4</v>
      </c>
      <c r="O119" s="202">
        <v>0</v>
      </c>
      <c r="P119" s="167">
        <v>5</v>
      </c>
      <c r="Q119" s="167">
        <v>2</v>
      </c>
      <c r="R119" s="167">
        <v>1</v>
      </c>
      <c r="S119" s="167">
        <v>0</v>
      </c>
      <c r="T119" s="202">
        <v>4</v>
      </c>
      <c r="U119" s="202">
        <v>2</v>
      </c>
      <c r="V119" s="192">
        <v>1646</v>
      </c>
      <c r="W119" s="248">
        <v>16</v>
      </c>
      <c r="X119" s="167">
        <v>1</v>
      </c>
      <c r="Y119" s="248">
        <v>1</v>
      </c>
      <c r="Z119" s="259">
        <v>2.2539489671931956</v>
      </c>
    </row>
    <row r="120" spans="1:26">
      <c r="A120" s="167" t="s">
        <v>108</v>
      </c>
      <c r="B120" s="181">
        <v>3707</v>
      </c>
      <c r="C120" s="192">
        <v>1770</v>
      </c>
      <c r="D120" s="192">
        <v>1937</v>
      </c>
      <c r="E120" s="167">
        <v>26</v>
      </c>
      <c r="F120" s="167">
        <v>15</v>
      </c>
      <c r="G120" s="167">
        <v>11</v>
      </c>
      <c r="H120" s="210">
        <v>-3</v>
      </c>
      <c r="I120" s="215">
        <v>-8.086253369272238e-002</v>
      </c>
      <c r="J120" s="167">
        <v>0</v>
      </c>
      <c r="K120" s="167">
        <v>0</v>
      </c>
      <c r="L120" s="167">
        <v>3</v>
      </c>
      <c r="M120" s="167">
        <v>0</v>
      </c>
      <c r="N120" s="202">
        <v>-3</v>
      </c>
      <c r="O120" s="202">
        <v>0</v>
      </c>
      <c r="P120" s="167">
        <v>0</v>
      </c>
      <c r="Q120" s="167">
        <v>0</v>
      </c>
      <c r="R120" s="167">
        <v>0</v>
      </c>
      <c r="S120" s="167">
        <v>0</v>
      </c>
      <c r="T120" s="202">
        <v>0</v>
      </c>
      <c r="U120" s="202">
        <v>0</v>
      </c>
      <c r="V120" s="192">
        <v>1644</v>
      </c>
      <c r="W120" s="248">
        <v>16</v>
      </c>
      <c r="X120" s="167">
        <v>-2</v>
      </c>
      <c r="Y120" s="248">
        <v>0</v>
      </c>
      <c r="Z120" s="259">
        <v>2.254866180048662</v>
      </c>
    </row>
    <row r="121" spans="1:26">
      <c r="A121" s="167" t="s">
        <v>9</v>
      </c>
      <c r="B121" s="181">
        <v>3686</v>
      </c>
      <c r="C121" s="192">
        <v>1761</v>
      </c>
      <c r="D121" s="192">
        <v>1925</v>
      </c>
      <c r="E121" s="167">
        <v>26</v>
      </c>
      <c r="F121" s="167">
        <v>15</v>
      </c>
      <c r="G121" s="167">
        <v>11</v>
      </c>
      <c r="H121" s="210">
        <v>-13</v>
      </c>
      <c r="I121" s="215">
        <v>-0.35068788777987592</v>
      </c>
      <c r="J121" s="167">
        <v>1</v>
      </c>
      <c r="K121" s="167">
        <v>0</v>
      </c>
      <c r="L121" s="167">
        <v>11</v>
      </c>
      <c r="M121" s="167">
        <v>0</v>
      </c>
      <c r="N121" s="202">
        <v>-10</v>
      </c>
      <c r="O121" s="202">
        <v>0</v>
      </c>
      <c r="P121" s="167">
        <v>0</v>
      </c>
      <c r="Q121" s="167">
        <v>0</v>
      </c>
      <c r="R121" s="167">
        <v>3</v>
      </c>
      <c r="S121" s="167">
        <v>0</v>
      </c>
      <c r="T121" s="202">
        <v>-3</v>
      </c>
      <c r="U121" s="202">
        <v>0</v>
      </c>
      <c r="V121" s="192">
        <v>1634</v>
      </c>
      <c r="W121" s="248">
        <v>16</v>
      </c>
      <c r="X121" s="167">
        <v>-10</v>
      </c>
      <c r="Y121" s="248">
        <v>0</v>
      </c>
      <c r="Z121" s="259">
        <v>2.2558139534883721</v>
      </c>
    </row>
    <row r="122" spans="1:26">
      <c r="A122" s="167" t="s">
        <v>12</v>
      </c>
      <c r="B122" s="181">
        <v>3667</v>
      </c>
      <c r="C122" s="192">
        <v>1751</v>
      </c>
      <c r="D122" s="192">
        <v>1916</v>
      </c>
      <c r="E122" s="167">
        <v>27</v>
      </c>
      <c r="F122" s="167">
        <v>16</v>
      </c>
      <c r="G122" s="167">
        <v>11</v>
      </c>
      <c r="H122" s="210">
        <v>-18</v>
      </c>
      <c r="I122" s="215">
        <v>-0.48833423765599565</v>
      </c>
      <c r="J122" s="167">
        <v>0</v>
      </c>
      <c r="K122" s="167">
        <v>0</v>
      </c>
      <c r="L122" s="167">
        <v>13</v>
      </c>
      <c r="M122" s="167">
        <v>0</v>
      </c>
      <c r="N122" s="202">
        <v>-13</v>
      </c>
      <c r="O122" s="202">
        <v>0</v>
      </c>
      <c r="P122" s="167">
        <v>1</v>
      </c>
      <c r="Q122" s="167">
        <v>1</v>
      </c>
      <c r="R122" s="167">
        <v>6</v>
      </c>
      <c r="S122" s="167">
        <v>0</v>
      </c>
      <c r="T122" s="202">
        <v>-5</v>
      </c>
      <c r="U122" s="202">
        <v>1</v>
      </c>
      <c r="V122" s="192">
        <v>1633</v>
      </c>
      <c r="W122" s="248">
        <v>16</v>
      </c>
      <c r="X122" s="167">
        <v>-1</v>
      </c>
      <c r="Y122" s="248">
        <v>0</v>
      </c>
      <c r="Z122" s="259">
        <v>2.2455603184323332</v>
      </c>
    </row>
    <row r="123" spans="1:26" s="157" customFormat="1">
      <c r="A123" s="167" t="s">
        <v>28</v>
      </c>
      <c r="B123" s="181">
        <v>3659</v>
      </c>
      <c r="C123" s="192">
        <v>1752</v>
      </c>
      <c r="D123" s="192">
        <v>1907</v>
      </c>
      <c r="E123" s="167">
        <v>25</v>
      </c>
      <c r="F123" s="167">
        <v>14</v>
      </c>
      <c r="G123" s="167">
        <v>11</v>
      </c>
      <c r="H123" s="202">
        <v>-11</v>
      </c>
      <c r="I123" s="215">
        <v>-0.29997272975184075</v>
      </c>
      <c r="J123" s="167">
        <v>1</v>
      </c>
      <c r="K123" s="167">
        <v>0</v>
      </c>
      <c r="L123" s="167">
        <v>16</v>
      </c>
      <c r="M123" s="167">
        <v>0</v>
      </c>
      <c r="N123" s="202">
        <v>-15</v>
      </c>
      <c r="O123" s="202">
        <v>0</v>
      </c>
      <c r="P123" s="167">
        <v>7</v>
      </c>
      <c r="Q123" s="167">
        <v>1</v>
      </c>
      <c r="R123" s="167">
        <v>3</v>
      </c>
      <c r="S123" s="167">
        <v>3</v>
      </c>
      <c r="T123" s="202">
        <v>4</v>
      </c>
      <c r="U123" s="202">
        <v>-2</v>
      </c>
      <c r="V123" s="192">
        <v>1623</v>
      </c>
      <c r="W123" s="157">
        <v>12</v>
      </c>
      <c r="X123" s="248">
        <v>-10</v>
      </c>
      <c r="Y123" s="248">
        <v>-4</v>
      </c>
      <c r="Z123" s="259">
        <v>2.254467036352434</v>
      </c>
    </row>
    <row r="124" spans="1:26" s="157" customFormat="1">
      <c r="A124" s="167" t="s">
        <v>13</v>
      </c>
      <c r="B124" s="181">
        <v>3655</v>
      </c>
      <c r="C124" s="192">
        <v>1748</v>
      </c>
      <c r="D124" s="192">
        <v>1907</v>
      </c>
      <c r="E124" s="167">
        <v>26</v>
      </c>
      <c r="F124" s="167">
        <v>14</v>
      </c>
      <c r="G124" s="167">
        <v>12</v>
      </c>
      <c r="H124" s="202">
        <v>-10</v>
      </c>
      <c r="I124" s="215">
        <v>-0.27329871549603718</v>
      </c>
      <c r="J124" s="167">
        <v>1</v>
      </c>
      <c r="K124" s="167">
        <v>0</v>
      </c>
      <c r="L124" s="167">
        <v>10</v>
      </c>
      <c r="M124" s="167">
        <v>0</v>
      </c>
      <c r="N124" s="202">
        <v>-9</v>
      </c>
      <c r="O124" s="202">
        <v>0</v>
      </c>
      <c r="P124" s="167">
        <v>2</v>
      </c>
      <c r="Q124" s="167">
        <v>0</v>
      </c>
      <c r="R124" s="167">
        <v>3</v>
      </c>
      <c r="S124" s="167">
        <v>0</v>
      </c>
      <c r="T124" s="202">
        <v>-1</v>
      </c>
      <c r="U124" s="202">
        <v>0</v>
      </c>
      <c r="V124" s="192">
        <v>1621</v>
      </c>
      <c r="W124" s="248">
        <v>13</v>
      </c>
      <c r="X124" s="167">
        <v>-2</v>
      </c>
      <c r="Y124" s="248">
        <v>1</v>
      </c>
      <c r="Z124" s="259">
        <v>2.25</v>
      </c>
    </row>
    <row r="125" spans="1:26" s="157" customFormat="1">
      <c r="A125" s="167" t="s">
        <v>93</v>
      </c>
      <c r="B125" s="181">
        <v>3640</v>
      </c>
      <c r="C125" s="192">
        <v>1741</v>
      </c>
      <c r="D125" s="192">
        <v>1899</v>
      </c>
      <c r="E125" s="167">
        <v>24</v>
      </c>
      <c r="F125" s="167">
        <v>12</v>
      </c>
      <c r="G125" s="167">
        <v>12</v>
      </c>
      <c r="H125" s="202">
        <v>-12</v>
      </c>
      <c r="I125" s="215">
        <v>-0.32831737346101231</v>
      </c>
      <c r="J125" s="167">
        <v>0</v>
      </c>
      <c r="K125" s="167">
        <v>0</v>
      </c>
      <c r="L125" s="167">
        <v>13</v>
      </c>
      <c r="M125" s="167">
        <v>0</v>
      </c>
      <c r="N125" s="202">
        <v>-13</v>
      </c>
      <c r="O125" s="202">
        <v>0</v>
      </c>
      <c r="P125" s="167">
        <v>5</v>
      </c>
      <c r="Q125" s="167">
        <v>0</v>
      </c>
      <c r="R125" s="167">
        <v>4</v>
      </c>
      <c r="S125" s="167">
        <v>2</v>
      </c>
      <c r="T125" s="202">
        <v>1</v>
      </c>
      <c r="U125" s="202">
        <v>-2</v>
      </c>
      <c r="V125" s="192">
        <v>1619</v>
      </c>
      <c r="W125" s="157">
        <v>11</v>
      </c>
      <c r="X125" s="248">
        <v>-2</v>
      </c>
      <c r="Y125" s="248">
        <v>-2</v>
      </c>
      <c r="Z125" s="259">
        <v>2.2483014206300185</v>
      </c>
    </row>
    <row r="126" spans="1:26" s="157" customFormat="1">
      <c r="A126" s="167" t="s">
        <v>103</v>
      </c>
      <c r="B126" s="181">
        <v>3618</v>
      </c>
      <c r="C126" s="192">
        <v>1726</v>
      </c>
      <c r="D126" s="192">
        <v>1892</v>
      </c>
      <c r="E126" s="167">
        <v>24</v>
      </c>
      <c r="F126" s="167">
        <v>12</v>
      </c>
      <c r="G126" s="167">
        <v>12</v>
      </c>
      <c r="H126" s="202">
        <v>-20</v>
      </c>
      <c r="I126" s="215">
        <v>-0.5494505494505495</v>
      </c>
      <c r="J126" s="167">
        <v>1</v>
      </c>
      <c r="K126" s="167">
        <v>0</v>
      </c>
      <c r="L126" s="167">
        <v>11</v>
      </c>
      <c r="M126" s="167">
        <v>0</v>
      </c>
      <c r="N126" s="202">
        <v>-10</v>
      </c>
      <c r="O126" s="202">
        <v>0</v>
      </c>
      <c r="P126" s="167">
        <v>3</v>
      </c>
      <c r="Q126" s="167">
        <v>0</v>
      </c>
      <c r="R126" s="167">
        <v>13</v>
      </c>
      <c r="S126" s="167">
        <v>0</v>
      </c>
      <c r="T126" s="202">
        <v>-10</v>
      </c>
      <c r="U126" s="202">
        <v>0</v>
      </c>
      <c r="V126" s="242">
        <v>1613</v>
      </c>
      <c r="W126" s="248">
        <v>11</v>
      </c>
      <c r="X126" s="157">
        <v>-6</v>
      </c>
      <c r="Y126" s="248">
        <v>0</v>
      </c>
      <c r="Z126" s="262">
        <v>2.2430254184748915</v>
      </c>
    </row>
    <row r="127" spans="1:26" s="157" customFormat="1">
      <c r="A127" s="167" t="s">
        <v>16</v>
      </c>
      <c r="B127" s="181">
        <v>3611</v>
      </c>
      <c r="C127" s="192">
        <v>1725</v>
      </c>
      <c r="D127" s="192">
        <v>1886</v>
      </c>
      <c r="E127" s="167">
        <v>23</v>
      </c>
      <c r="F127" s="167">
        <v>11</v>
      </c>
      <c r="G127" s="167">
        <v>12</v>
      </c>
      <c r="H127" s="202">
        <v>-7</v>
      </c>
      <c r="I127" s="215">
        <v>-0.19347705914870095</v>
      </c>
      <c r="J127" s="167">
        <v>0</v>
      </c>
      <c r="K127" s="167">
        <v>0</v>
      </c>
      <c r="L127" s="167">
        <v>5</v>
      </c>
      <c r="M127" s="167">
        <v>0</v>
      </c>
      <c r="N127" s="202">
        <v>-5</v>
      </c>
      <c r="O127" s="202">
        <v>0</v>
      </c>
      <c r="P127" s="167">
        <v>3</v>
      </c>
      <c r="Q127" s="167">
        <v>0</v>
      </c>
      <c r="R127" s="167">
        <v>5</v>
      </c>
      <c r="S127" s="167">
        <v>1</v>
      </c>
      <c r="T127" s="202">
        <v>-2</v>
      </c>
      <c r="U127" s="202">
        <v>-1</v>
      </c>
      <c r="V127" s="192">
        <v>1615</v>
      </c>
      <c r="W127" s="248">
        <v>10</v>
      </c>
      <c r="X127" s="167">
        <v>2</v>
      </c>
      <c r="Y127" s="248">
        <v>-1</v>
      </c>
      <c r="Z127" s="259">
        <v>2.2359133126934982</v>
      </c>
    </row>
    <row r="128" spans="1:26" s="157" customFormat="1">
      <c r="A128" s="167" t="s">
        <v>104</v>
      </c>
      <c r="B128" s="181">
        <v>3609</v>
      </c>
      <c r="C128" s="192">
        <v>1727</v>
      </c>
      <c r="D128" s="192">
        <v>1882</v>
      </c>
      <c r="E128" s="167">
        <v>27</v>
      </c>
      <c r="F128" s="167">
        <v>15</v>
      </c>
      <c r="G128" s="167">
        <v>12</v>
      </c>
      <c r="H128" s="202">
        <v>-3</v>
      </c>
      <c r="I128" s="215">
        <v>-8.3079479368595957e-002</v>
      </c>
      <c r="J128" s="167">
        <v>1</v>
      </c>
      <c r="K128" s="167">
        <v>0</v>
      </c>
      <c r="L128" s="167">
        <v>7</v>
      </c>
      <c r="M128" s="167">
        <v>0</v>
      </c>
      <c r="N128" s="202">
        <v>-6</v>
      </c>
      <c r="O128" s="202">
        <v>0</v>
      </c>
      <c r="P128" s="167">
        <v>5</v>
      </c>
      <c r="Q128" s="167">
        <v>4</v>
      </c>
      <c r="R128" s="167">
        <v>2</v>
      </c>
      <c r="S128" s="167">
        <v>0</v>
      </c>
      <c r="T128" s="202">
        <v>3</v>
      </c>
      <c r="U128" s="202">
        <v>4</v>
      </c>
      <c r="V128" s="192">
        <v>1617</v>
      </c>
      <c r="W128" s="248">
        <v>14</v>
      </c>
      <c r="X128" s="167">
        <v>2</v>
      </c>
      <c r="Y128" s="248">
        <v>4</v>
      </c>
      <c r="Z128" s="259">
        <v>2.2319109461966606</v>
      </c>
    </row>
    <row r="129" spans="1:26" s="157" customFormat="1">
      <c r="A129" s="167" t="s">
        <v>105</v>
      </c>
      <c r="B129" s="181">
        <v>3593</v>
      </c>
      <c r="C129" s="192">
        <v>1719</v>
      </c>
      <c r="D129" s="192">
        <v>1874</v>
      </c>
      <c r="E129" s="167">
        <v>28</v>
      </c>
      <c r="F129" s="167">
        <v>16</v>
      </c>
      <c r="G129" s="167">
        <v>12</v>
      </c>
      <c r="H129" s="202">
        <v>-10</v>
      </c>
      <c r="I129" s="215">
        <v>-0.27708506511499031</v>
      </c>
      <c r="J129" s="167">
        <v>0</v>
      </c>
      <c r="K129" s="167">
        <v>0</v>
      </c>
      <c r="L129" s="167">
        <v>12</v>
      </c>
      <c r="M129" s="167">
        <v>0</v>
      </c>
      <c r="N129" s="202">
        <v>-12</v>
      </c>
      <c r="O129" s="202">
        <v>0</v>
      </c>
      <c r="P129" s="167">
        <v>2</v>
      </c>
      <c r="Q129" s="167">
        <v>1</v>
      </c>
      <c r="R129" s="167">
        <v>0</v>
      </c>
      <c r="S129" s="167">
        <v>0</v>
      </c>
      <c r="T129" s="202">
        <v>2</v>
      </c>
      <c r="U129" s="202">
        <v>1</v>
      </c>
      <c r="V129" s="192">
        <v>1609</v>
      </c>
      <c r="W129" s="248">
        <v>15</v>
      </c>
      <c r="X129" s="167">
        <v>-8</v>
      </c>
      <c r="Y129" s="248">
        <v>1</v>
      </c>
      <c r="Z129" s="259">
        <v>2.233064014916097</v>
      </c>
    </row>
    <row r="130" spans="1:26" s="157" customFormat="1">
      <c r="A130" s="167" t="s">
        <v>106</v>
      </c>
      <c r="B130" s="181">
        <v>3589</v>
      </c>
      <c r="C130" s="192">
        <v>1721</v>
      </c>
      <c r="D130" s="192">
        <v>1868</v>
      </c>
      <c r="E130" s="167">
        <v>30</v>
      </c>
      <c r="F130" s="167">
        <v>18</v>
      </c>
      <c r="G130" s="167">
        <v>12</v>
      </c>
      <c r="H130" s="202">
        <v>-4</v>
      </c>
      <c r="I130" s="215">
        <v>-0.11132758140829391</v>
      </c>
      <c r="J130" s="167">
        <v>1</v>
      </c>
      <c r="K130" s="167">
        <v>0</v>
      </c>
      <c r="L130" s="167">
        <v>5</v>
      </c>
      <c r="M130" s="167">
        <v>0</v>
      </c>
      <c r="N130" s="202">
        <v>-4</v>
      </c>
      <c r="O130" s="202">
        <v>0</v>
      </c>
      <c r="P130" s="167">
        <v>2</v>
      </c>
      <c r="Q130" s="167">
        <v>2</v>
      </c>
      <c r="R130" s="167">
        <v>2</v>
      </c>
      <c r="S130" s="167">
        <v>0</v>
      </c>
      <c r="T130" s="202">
        <v>0</v>
      </c>
      <c r="U130" s="202">
        <v>2</v>
      </c>
      <c r="V130" s="192">
        <v>1611</v>
      </c>
      <c r="W130" s="248">
        <v>17</v>
      </c>
      <c r="X130" s="167">
        <v>2</v>
      </c>
      <c r="Y130" s="248">
        <v>2</v>
      </c>
      <c r="Z130" s="259">
        <v>2.2278088144009933</v>
      </c>
    </row>
    <row r="131" spans="1:26" s="157" customFormat="1">
      <c r="A131" s="167" t="s">
        <v>107</v>
      </c>
      <c r="B131" s="181">
        <v>3589</v>
      </c>
      <c r="C131" s="192">
        <v>1721</v>
      </c>
      <c r="D131" s="192">
        <v>1868</v>
      </c>
      <c r="E131" s="167">
        <v>30</v>
      </c>
      <c r="F131" s="167">
        <v>18</v>
      </c>
      <c r="G131" s="167">
        <v>12</v>
      </c>
      <c r="H131" s="202">
        <v>-4</v>
      </c>
      <c r="I131" s="215">
        <v>-0.11145165784341043</v>
      </c>
      <c r="J131" s="167">
        <v>0</v>
      </c>
      <c r="K131" s="167">
        <v>0</v>
      </c>
      <c r="L131" s="167">
        <v>4</v>
      </c>
      <c r="M131" s="167">
        <v>0</v>
      </c>
      <c r="N131" s="202">
        <v>-4</v>
      </c>
      <c r="O131" s="202">
        <v>0</v>
      </c>
      <c r="P131" s="167">
        <v>3</v>
      </c>
      <c r="Q131" s="167">
        <v>0</v>
      </c>
      <c r="R131" s="167">
        <v>3</v>
      </c>
      <c r="S131" s="167">
        <v>0</v>
      </c>
      <c r="T131" s="202">
        <v>0</v>
      </c>
      <c r="U131" s="202">
        <v>0</v>
      </c>
      <c r="V131" s="192">
        <v>1617</v>
      </c>
      <c r="W131" s="248">
        <v>17</v>
      </c>
      <c r="X131" s="167">
        <v>6</v>
      </c>
      <c r="Y131" s="248">
        <v>0</v>
      </c>
      <c r="Z131" s="259">
        <v>2.2195423623995052</v>
      </c>
    </row>
    <row r="132" spans="1:26" s="157" customFormat="1">
      <c r="A132" s="167" t="s">
        <v>108</v>
      </c>
      <c r="B132" s="181">
        <v>3574</v>
      </c>
      <c r="C132" s="192">
        <v>1714</v>
      </c>
      <c r="D132" s="192">
        <v>1860</v>
      </c>
      <c r="E132" s="167">
        <v>29</v>
      </c>
      <c r="F132" s="167">
        <v>17</v>
      </c>
      <c r="G132" s="167">
        <v>12</v>
      </c>
      <c r="H132" s="202">
        <v>-11</v>
      </c>
      <c r="I132" s="215">
        <v>-0.30649205906937865</v>
      </c>
      <c r="J132" s="167">
        <v>1</v>
      </c>
      <c r="K132" s="167">
        <v>0</v>
      </c>
      <c r="L132" s="167">
        <v>9</v>
      </c>
      <c r="M132" s="167">
        <v>0</v>
      </c>
      <c r="N132" s="202">
        <v>-8</v>
      </c>
      <c r="O132" s="202">
        <v>0</v>
      </c>
      <c r="P132" s="167">
        <v>3</v>
      </c>
      <c r="Q132" s="167">
        <v>1</v>
      </c>
      <c r="R132" s="167">
        <v>6</v>
      </c>
      <c r="S132" s="167">
        <v>2</v>
      </c>
      <c r="T132" s="202">
        <v>-3</v>
      </c>
      <c r="U132" s="202">
        <v>-1</v>
      </c>
      <c r="V132" s="192">
        <v>1607</v>
      </c>
      <c r="W132" s="248">
        <v>15</v>
      </c>
      <c r="X132" s="167">
        <v>-10</v>
      </c>
      <c r="Y132" s="248">
        <v>-2</v>
      </c>
      <c r="Z132" s="259">
        <v>2.2240199128811451</v>
      </c>
    </row>
    <row r="133" spans="1:26" s="157" customFormat="1">
      <c r="A133" s="167" t="s">
        <v>9</v>
      </c>
      <c r="B133" s="181">
        <v>3559</v>
      </c>
      <c r="C133" s="192">
        <v>1709</v>
      </c>
      <c r="D133" s="192">
        <v>1850</v>
      </c>
      <c r="E133" s="167">
        <v>30</v>
      </c>
      <c r="F133" s="167">
        <v>18</v>
      </c>
      <c r="G133" s="167">
        <v>12</v>
      </c>
      <c r="H133" s="202">
        <v>-10</v>
      </c>
      <c r="I133" s="215">
        <v>-0.27979854504756574</v>
      </c>
      <c r="J133" s="167">
        <v>0</v>
      </c>
      <c r="K133" s="167">
        <v>0</v>
      </c>
      <c r="L133" s="167">
        <v>7</v>
      </c>
      <c r="M133" s="167">
        <v>0</v>
      </c>
      <c r="N133" s="202">
        <v>-7</v>
      </c>
      <c r="O133" s="202">
        <v>0</v>
      </c>
      <c r="P133" s="167">
        <v>3</v>
      </c>
      <c r="Q133" s="167">
        <v>1</v>
      </c>
      <c r="R133" s="167">
        <v>6</v>
      </c>
      <c r="S133" s="167">
        <v>0</v>
      </c>
      <c r="T133" s="202">
        <v>-3</v>
      </c>
      <c r="U133" s="202">
        <v>1</v>
      </c>
      <c r="V133" s="192">
        <v>1602</v>
      </c>
      <c r="W133" s="248">
        <v>16</v>
      </c>
      <c r="X133" s="167">
        <v>-5</v>
      </c>
      <c r="Y133" s="248">
        <v>1</v>
      </c>
      <c r="Z133" s="259">
        <v>2.2215980024968789</v>
      </c>
    </row>
    <row r="134" spans="1:26" s="157" customFormat="1">
      <c r="A134" s="167" t="s">
        <v>12</v>
      </c>
      <c r="B134" s="181">
        <v>3537</v>
      </c>
      <c r="C134" s="192">
        <v>1699</v>
      </c>
      <c r="D134" s="192">
        <v>1838</v>
      </c>
      <c r="E134" s="167">
        <v>31</v>
      </c>
      <c r="F134" s="167">
        <v>17</v>
      </c>
      <c r="G134" s="167">
        <v>14</v>
      </c>
      <c r="H134" s="202">
        <v>-15</v>
      </c>
      <c r="I134" s="215">
        <v>-0.42</v>
      </c>
      <c r="J134" s="167">
        <v>1</v>
      </c>
      <c r="K134" s="167">
        <v>0</v>
      </c>
      <c r="L134" s="167">
        <v>15</v>
      </c>
      <c r="M134" s="167">
        <v>0</v>
      </c>
      <c r="N134" s="202">
        <v>-14</v>
      </c>
      <c r="O134" s="202">
        <v>0</v>
      </c>
      <c r="P134" s="167">
        <v>3</v>
      </c>
      <c r="Q134" s="167">
        <v>2</v>
      </c>
      <c r="R134" s="167">
        <v>4</v>
      </c>
      <c r="S134" s="167">
        <v>1</v>
      </c>
      <c r="T134" s="202">
        <v>-1</v>
      </c>
      <c r="U134" s="202">
        <v>1</v>
      </c>
      <c r="V134" s="192">
        <v>1592</v>
      </c>
      <c r="W134" s="248">
        <v>17</v>
      </c>
      <c r="X134" s="167">
        <v>-10</v>
      </c>
      <c r="Y134" s="248">
        <v>1</v>
      </c>
      <c r="Z134" s="259">
        <v>2.2200000000000002</v>
      </c>
    </row>
    <row r="135" spans="1:26">
      <c r="A135" s="160"/>
      <c r="B135" s="182"/>
      <c r="C135" s="193"/>
      <c r="D135" s="193"/>
      <c r="E135" s="193"/>
      <c r="F135" s="193"/>
      <c r="G135" s="193"/>
      <c r="P135" s="194"/>
      <c r="Q135" s="194"/>
      <c r="R135" s="193"/>
      <c r="S135" s="193"/>
      <c r="T135" s="226"/>
      <c r="U135" s="157"/>
    </row>
    <row r="136" spans="1:26">
      <c r="A136" s="160" t="s">
        <v>42</v>
      </c>
      <c r="B136" s="182"/>
      <c r="C136" s="160"/>
      <c r="D136" s="160"/>
      <c r="E136" s="161"/>
      <c r="F136" s="161"/>
      <c r="G136" s="161"/>
      <c r="I136" s="193"/>
      <c r="J136" s="194"/>
      <c r="K136" s="193"/>
      <c r="L136" s="193"/>
      <c r="M136" s="226"/>
      <c r="N136" s="157"/>
      <c r="O136" s="157"/>
      <c r="P136" s="157"/>
      <c r="Q136" s="157"/>
      <c r="R136" s="157"/>
      <c r="S136" s="157"/>
      <c r="T136" s="157"/>
      <c r="U136" s="157"/>
    </row>
    <row r="137" spans="1:26">
      <c r="A137" s="160" t="s">
        <v>111</v>
      </c>
      <c r="B137" s="182"/>
      <c r="C137" s="160"/>
      <c r="D137" s="160"/>
      <c r="E137" s="161"/>
      <c r="F137" s="161"/>
      <c r="G137" s="161"/>
      <c r="I137" s="193"/>
      <c r="J137" s="194"/>
      <c r="K137" s="193"/>
      <c r="L137" s="193"/>
      <c r="M137" s="226"/>
      <c r="N137" s="157"/>
      <c r="O137" s="157"/>
      <c r="P137" s="157"/>
      <c r="Q137" s="157"/>
      <c r="R137" s="157"/>
      <c r="S137" s="157"/>
      <c r="T137" s="157"/>
      <c r="U137" s="157"/>
    </row>
    <row r="138" spans="1:26">
      <c r="A138" s="160" t="s">
        <v>129</v>
      </c>
      <c r="B138" s="182"/>
      <c r="C138" s="160"/>
      <c r="D138" s="160"/>
      <c r="E138" s="161"/>
      <c r="F138" s="161"/>
      <c r="G138" s="161"/>
      <c r="I138" s="193"/>
      <c r="J138" s="194"/>
      <c r="K138" s="193"/>
      <c r="L138" s="193"/>
      <c r="M138" s="226"/>
      <c r="N138" s="157"/>
      <c r="O138" s="157"/>
      <c r="P138" s="157"/>
      <c r="Q138" s="157"/>
      <c r="R138" s="157"/>
      <c r="S138" s="157"/>
      <c r="T138" s="157"/>
      <c r="U138" s="157"/>
    </row>
    <row r="139" spans="1:26">
      <c r="A139" s="160" t="s">
        <v>112</v>
      </c>
      <c r="B139" s="182"/>
      <c r="C139" s="160"/>
      <c r="D139" s="160"/>
      <c r="E139" s="161"/>
      <c r="F139" s="161"/>
      <c r="G139" s="161"/>
      <c r="I139" s="193"/>
      <c r="J139" s="194"/>
      <c r="K139" s="193"/>
      <c r="L139" s="193"/>
      <c r="M139" s="226"/>
      <c r="N139" s="157"/>
      <c r="O139" s="157"/>
      <c r="P139" s="157"/>
      <c r="Q139" s="157"/>
      <c r="R139" s="157"/>
      <c r="S139" s="157"/>
      <c r="T139" s="157"/>
      <c r="U139" s="157"/>
    </row>
    <row r="140" spans="1:26">
      <c r="A140" s="160" t="s">
        <v>113</v>
      </c>
      <c r="B140" s="182"/>
      <c r="C140" s="160"/>
      <c r="D140" s="160"/>
      <c r="E140" s="161"/>
      <c r="F140" s="161"/>
      <c r="G140" s="161"/>
      <c r="I140" s="193"/>
      <c r="J140" s="194"/>
      <c r="K140" s="193"/>
      <c r="L140" s="193"/>
      <c r="M140" s="226"/>
      <c r="N140" s="157"/>
      <c r="O140" s="157"/>
      <c r="P140" s="157"/>
      <c r="Q140" s="157"/>
      <c r="R140" s="157"/>
      <c r="S140" s="157"/>
      <c r="T140" s="157"/>
      <c r="U140" s="157"/>
    </row>
    <row r="141" spans="1:26">
      <c r="A141" s="160" t="s">
        <v>98</v>
      </c>
      <c r="B141" s="183"/>
      <c r="C141" s="160"/>
      <c r="D141" s="160"/>
      <c r="E141" s="161"/>
      <c r="F141" s="161"/>
      <c r="G141" s="161"/>
      <c r="I141" s="201"/>
      <c r="J141" s="183"/>
      <c r="K141" s="183"/>
      <c r="L141" s="183"/>
      <c r="M141" s="183"/>
      <c r="N141" s="157"/>
      <c r="O141" s="157"/>
      <c r="P141" s="157"/>
      <c r="Q141" s="157"/>
      <c r="R141" s="157"/>
      <c r="S141" s="157"/>
      <c r="T141" s="157"/>
      <c r="U141" s="157"/>
    </row>
    <row r="142" spans="1:26">
      <c r="C142" s="183"/>
      <c r="D142" s="183"/>
      <c r="E142" s="201"/>
      <c r="F142" s="201"/>
      <c r="G142" s="201"/>
      <c r="H142" s="183"/>
      <c r="I142" s="159"/>
      <c r="J142" s="157"/>
      <c r="K142" s="157"/>
      <c r="L142" s="157"/>
      <c r="M142" s="157"/>
      <c r="N142" s="157"/>
      <c r="O142" s="157"/>
      <c r="P142" s="157"/>
      <c r="Q142" s="157"/>
      <c r="R142" s="157"/>
      <c r="S142" s="157"/>
      <c r="T142" s="157"/>
      <c r="U142" s="157"/>
    </row>
    <row r="143" spans="1:26">
      <c r="H143" s="183"/>
      <c r="I143" s="201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</row>
    <row r="144" spans="1:26">
      <c r="A144" s="160"/>
      <c r="H144" s="183"/>
      <c r="I144" s="201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</row>
    <row r="145" spans="1:24">
      <c r="A145" s="160"/>
      <c r="H145" s="183"/>
      <c r="I145" s="201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</row>
    <row r="146" spans="1:24">
      <c r="A146" s="160"/>
      <c r="H146" s="183"/>
      <c r="I146" s="201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</row>
    <row r="149" spans="1:24">
      <c r="A149" s="171"/>
      <c r="B149" s="182"/>
      <c r="C149" s="194"/>
      <c r="D149" s="194"/>
      <c r="E149" s="193"/>
      <c r="F149" s="193"/>
      <c r="G149" s="193"/>
      <c r="V149" s="194"/>
      <c r="W149" s="194"/>
      <c r="X149" s="254"/>
    </row>
  </sheetData>
  <mergeCells count="33">
    <mergeCell ref="B5:G5"/>
    <mergeCell ref="H5:U5"/>
    <mergeCell ref="V5:Y5"/>
    <mergeCell ref="E6:G6"/>
    <mergeCell ref="H6:I6"/>
    <mergeCell ref="J6:O6"/>
    <mergeCell ref="P6:U6"/>
    <mergeCell ref="V6:W6"/>
    <mergeCell ref="J7:K7"/>
    <mergeCell ref="L7:M7"/>
    <mergeCell ref="N7:O7"/>
    <mergeCell ref="T7:U7"/>
    <mergeCell ref="A5:A10"/>
    <mergeCell ref="Z5:Z10"/>
    <mergeCell ref="X6:Y7"/>
    <mergeCell ref="B7:B10"/>
    <mergeCell ref="C7:C10"/>
    <mergeCell ref="D7:D10"/>
    <mergeCell ref="E7:E10"/>
    <mergeCell ref="F7:F10"/>
    <mergeCell ref="G7:G10"/>
    <mergeCell ref="H7:H10"/>
    <mergeCell ref="I7:I10"/>
    <mergeCell ref="P7:P10"/>
    <mergeCell ref="R7:R10"/>
    <mergeCell ref="K8:K10"/>
    <mergeCell ref="M8:M10"/>
    <mergeCell ref="O8:O10"/>
    <mergeCell ref="Q8:Q10"/>
    <mergeCell ref="S8:S10"/>
    <mergeCell ref="U8:U10"/>
    <mergeCell ref="W8:W10"/>
    <mergeCell ref="Y8:Y10"/>
  </mergeCells>
  <phoneticPr fontId="14"/>
  <printOptions horizontalCentered="1"/>
  <pageMargins left="0.39370078740157483" right="0.39370078740157483" top="0.6692913385826772" bottom="0.19685039370078741" header="0.19685039370078741" footer="0.19685039370078741"/>
  <pageSetup paperSize="9" scale="39" fitToWidth="1" fitToHeight="1" orientation="portrait" usePrinterDefaults="1" r:id="rId1"/>
  <headerFooter alignWithMargins="0"/>
  <colBreaks count="1" manualBreakCount="1">
    <brk id="2" max="7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G319"/>
  <sheetViews>
    <sheetView zoomScaleSheetLayoutView="90" workbookViewId="0">
      <pane xSplit="3" ySplit="4" topLeftCell="D263" activePane="bottomRight" state="frozen"/>
      <selection pane="topRight"/>
      <selection pane="bottomLeft"/>
      <selection pane="bottomRight" activeCell="X284" sqref="X284"/>
    </sheetView>
  </sheetViews>
  <sheetFormatPr defaultRowHeight="14.25"/>
  <cols>
    <col min="1" max="1" width="3.75" style="264" customWidth="1"/>
    <col min="2" max="2" width="5.625" style="264" bestFit="1" customWidth="1"/>
    <col min="3" max="3" width="3.625" style="265" bestFit="1" customWidth="1"/>
    <col min="4" max="4" width="5.625" style="264" bestFit="1" customWidth="1"/>
    <col min="5" max="6" width="7.625" style="264" bestFit="1" customWidth="1"/>
    <col min="7" max="8" width="5.625" style="264" bestFit="1" customWidth="1"/>
    <col min="9" max="9" width="7.625" style="264" bestFit="1" customWidth="1"/>
    <col min="10" max="10" width="5.625" style="264" bestFit="1" customWidth="1"/>
    <col min="11" max="14" width="7.625" style="264" bestFit="1" customWidth="1"/>
    <col min="15" max="16" width="5.625" style="264" bestFit="1" customWidth="1"/>
    <col min="17" max="17" width="7.625" style="264" bestFit="1" customWidth="1"/>
    <col min="18" max="18" width="6.625" style="264" bestFit="1" customWidth="1"/>
    <col min="19" max="19" width="5" style="264" bestFit="1" customWidth="1"/>
    <col min="20" max="20" width="5.625" style="264" bestFit="1" customWidth="1"/>
    <col min="21" max="21" width="7.625" style="264" bestFit="1" customWidth="1"/>
    <col min="22" max="22" width="6.625" style="264" bestFit="1" customWidth="1"/>
    <col min="23" max="23" width="5" style="264" bestFit="1" customWidth="1"/>
    <col min="24" max="24" width="11.75" style="264" bestFit="1" customWidth="1"/>
    <col min="25" max="16384" width="9" style="264" customWidth="1"/>
  </cols>
  <sheetData>
    <row r="1" spans="1:26" ht="13.5" customHeight="1">
      <c r="A1" s="266"/>
      <c r="B1" s="272"/>
      <c r="C1" s="272"/>
      <c r="D1" s="289" t="s">
        <v>8</v>
      </c>
      <c r="E1" s="272"/>
      <c r="F1" s="310"/>
      <c r="G1" s="321" t="s">
        <v>57</v>
      </c>
      <c r="H1" s="321"/>
      <c r="I1" s="321"/>
      <c r="J1" s="321"/>
      <c r="K1" s="321"/>
      <c r="L1" s="321"/>
      <c r="M1" s="321"/>
      <c r="N1" s="321"/>
      <c r="O1" s="289" t="s">
        <v>6</v>
      </c>
      <c r="P1" s="272"/>
      <c r="Q1" s="272"/>
      <c r="R1" s="272"/>
      <c r="S1" s="272"/>
      <c r="T1" s="272"/>
      <c r="U1" s="272"/>
      <c r="V1" s="272"/>
      <c r="W1" s="272"/>
      <c r="X1" s="310"/>
      <c r="Z1" s="264" t="s">
        <v>41</v>
      </c>
    </row>
    <row r="2" spans="1:26">
      <c r="A2" s="267"/>
      <c r="B2" s="273"/>
      <c r="C2" s="273"/>
      <c r="D2" s="290"/>
      <c r="E2" s="300" t="s">
        <v>55</v>
      </c>
      <c r="F2" s="311" t="s">
        <v>56</v>
      </c>
      <c r="G2" s="322"/>
      <c r="H2" s="285"/>
      <c r="I2" s="300" t="s">
        <v>60</v>
      </c>
      <c r="J2" s="285"/>
      <c r="K2" s="300" t="s">
        <v>60</v>
      </c>
      <c r="L2" s="285" t="s">
        <v>62</v>
      </c>
      <c r="M2" s="322"/>
      <c r="N2" s="322"/>
      <c r="O2" s="348"/>
      <c r="P2" s="349" t="s">
        <v>15</v>
      </c>
      <c r="Q2" s="350"/>
      <c r="R2" s="350"/>
      <c r="S2" s="351"/>
      <c r="T2" s="349" t="s">
        <v>27</v>
      </c>
      <c r="U2" s="350"/>
      <c r="V2" s="350"/>
      <c r="W2" s="351"/>
      <c r="X2" s="352" t="s">
        <v>45</v>
      </c>
      <c r="Z2" s="264" t="s">
        <v>53</v>
      </c>
    </row>
    <row r="3" spans="1:26" ht="13.5" customHeight="1">
      <c r="A3" s="267"/>
      <c r="B3" s="273"/>
      <c r="C3" s="273"/>
      <c r="D3" s="291" t="s">
        <v>5</v>
      </c>
      <c r="E3" s="301"/>
      <c r="F3" s="312"/>
      <c r="G3" s="273" t="s">
        <v>5</v>
      </c>
      <c r="H3" s="330" t="s">
        <v>58</v>
      </c>
      <c r="I3" s="301"/>
      <c r="J3" s="330" t="s">
        <v>61</v>
      </c>
      <c r="K3" s="301"/>
      <c r="L3" s="300" t="s">
        <v>51</v>
      </c>
      <c r="M3" s="339" t="s">
        <v>18</v>
      </c>
      <c r="N3" s="285" t="s">
        <v>43</v>
      </c>
      <c r="O3" s="291" t="s">
        <v>5</v>
      </c>
      <c r="P3" s="339" t="s">
        <v>5</v>
      </c>
      <c r="Q3" s="300" t="s">
        <v>60</v>
      </c>
      <c r="R3" s="300" t="s">
        <v>0</v>
      </c>
      <c r="S3" s="300" t="s">
        <v>52</v>
      </c>
      <c r="T3" s="330" t="s">
        <v>5</v>
      </c>
      <c r="U3" s="300" t="s">
        <v>60</v>
      </c>
      <c r="V3" s="301" t="s">
        <v>0</v>
      </c>
      <c r="W3" s="301" t="s">
        <v>52</v>
      </c>
      <c r="X3" s="353"/>
      <c r="Z3" s="264" t="s">
        <v>54</v>
      </c>
    </row>
    <row r="4" spans="1:26" ht="15">
      <c r="A4" s="268"/>
      <c r="B4" s="274"/>
      <c r="C4" s="274"/>
      <c r="D4" s="292"/>
      <c r="E4" s="302"/>
      <c r="F4" s="313"/>
      <c r="G4" s="274"/>
      <c r="H4" s="331"/>
      <c r="I4" s="302"/>
      <c r="J4" s="331"/>
      <c r="K4" s="302"/>
      <c r="L4" s="302"/>
      <c r="M4" s="331"/>
      <c r="N4" s="340"/>
      <c r="O4" s="292"/>
      <c r="P4" s="331"/>
      <c r="Q4" s="302"/>
      <c r="R4" s="302"/>
      <c r="S4" s="302"/>
      <c r="T4" s="331"/>
      <c r="U4" s="302"/>
      <c r="V4" s="302"/>
      <c r="W4" s="302"/>
      <c r="X4" s="354"/>
    </row>
    <row r="5" spans="1:26">
      <c r="A5" s="269" t="s">
        <v>69</v>
      </c>
      <c r="B5" s="275" t="s">
        <v>36</v>
      </c>
      <c r="C5" s="282" t="s">
        <v>19</v>
      </c>
      <c r="D5" s="293">
        <v>-10</v>
      </c>
      <c r="E5" s="303">
        <v>-5</v>
      </c>
      <c r="F5" s="314">
        <v>6</v>
      </c>
      <c r="G5" s="323">
        <v>-4</v>
      </c>
      <c r="H5" s="303">
        <v>0</v>
      </c>
      <c r="I5" s="303">
        <v>0</v>
      </c>
      <c r="J5" s="303">
        <v>4</v>
      </c>
      <c r="K5" s="303">
        <v>1</v>
      </c>
      <c r="L5" s="332">
        <v>-23.086654016445287</v>
      </c>
      <c r="M5" s="332">
        <v>0</v>
      </c>
      <c r="N5" s="341">
        <v>23.086654016445287</v>
      </c>
      <c r="O5" s="293">
        <v>-6</v>
      </c>
      <c r="P5" s="303">
        <v>8</v>
      </c>
      <c r="Q5" s="303">
        <v>-1</v>
      </c>
      <c r="R5" s="303">
        <v>3</v>
      </c>
      <c r="S5" s="303">
        <v>5</v>
      </c>
      <c r="T5" s="303">
        <v>14</v>
      </c>
      <c r="U5" s="303">
        <v>-8</v>
      </c>
      <c r="V5" s="303">
        <v>8</v>
      </c>
      <c r="W5" s="303">
        <v>6</v>
      </c>
      <c r="X5" s="355">
        <v>-34.629981024667941</v>
      </c>
    </row>
    <row r="6" spans="1:26">
      <c r="A6" s="269"/>
      <c r="B6" s="275"/>
      <c r="C6" s="283" t="s">
        <v>22</v>
      </c>
      <c r="D6" s="294">
        <v>-9</v>
      </c>
      <c r="E6" s="304">
        <v>-2</v>
      </c>
      <c r="F6" s="315">
        <v>24</v>
      </c>
      <c r="G6" s="324">
        <v>-1</v>
      </c>
      <c r="H6" s="304">
        <v>1</v>
      </c>
      <c r="I6" s="304">
        <v>0</v>
      </c>
      <c r="J6" s="304">
        <v>2</v>
      </c>
      <c r="K6" s="304">
        <v>-2</v>
      </c>
      <c r="L6" s="333">
        <v>-5.0663483426794738</v>
      </c>
      <c r="M6" s="333">
        <v>5.0663483426794738</v>
      </c>
      <c r="N6" s="342">
        <v>10.132696685358948</v>
      </c>
      <c r="O6" s="294">
        <v>-8</v>
      </c>
      <c r="P6" s="304">
        <v>7</v>
      </c>
      <c r="Q6" s="304">
        <v>6</v>
      </c>
      <c r="R6" s="304">
        <v>2</v>
      </c>
      <c r="S6" s="304">
        <v>5</v>
      </c>
      <c r="T6" s="304">
        <v>15</v>
      </c>
      <c r="U6" s="304">
        <v>-16</v>
      </c>
      <c r="V6" s="304">
        <v>10</v>
      </c>
      <c r="W6" s="304">
        <v>5</v>
      </c>
      <c r="X6" s="356">
        <v>-40.53078674143579</v>
      </c>
    </row>
    <row r="7" spans="1:26">
      <c r="A7" s="269"/>
      <c r="B7" s="275"/>
      <c r="C7" s="284" t="s">
        <v>59</v>
      </c>
      <c r="D7" s="295">
        <f>SUM(D5:D6)</f>
        <v>-19</v>
      </c>
      <c r="E7" s="305">
        <f>SUM(E5:E6)</f>
        <v>-7</v>
      </c>
      <c r="F7" s="316">
        <f>SUM(F5:F6)</f>
        <v>30</v>
      </c>
      <c r="G7" s="325">
        <v>-5</v>
      </c>
      <c r="H7" s="305">
        <v>1</v>
      </c>
      <c r="I7" s="305">
        <v>0</v>
      </c>
      <c r="J7" s="305">
        <v>6</v>
      </c>
      <c r="K7" s="305">
        <v>-1</v>
      </c>
      <c r="L7" s="334">
        <v>-13.490139262588331</v>
      </c>
      <c r="M7" s="334">
        <v>2.6980278525176664</v>
      </c>
      <c r="N7" s="343">
        <v>16.188167115105998</v>
      </c>
      <c r="O7" s="295">
        <v>-14</v>
      </c>
      <c r="P7" s="305">
        <v>15</v>
      </c>
      <c r="Q7" s="305">
        <v>5</v>
      </c>
      <c r="R7" s="305">
        <v>5</v>
      </c>
      <c r="S7" s="305">
        <v>10</v>
      </c>
      <c r="T7" s="305">
        <v>29</v>
      </c>
      <c r="U7" s="305">
        <v>-24</v>
      </c>
      <c r="V7" s="305">
        <v>18</v>
      </c>
      <c r="W7" s="305">
        <v>11</v>
      </c>
      <c r="X7" s="357">
        <v>-37.772389935247332</v>
      </c>
    </row>
    <row r="8" spans="1:26">
      <c r="A8" s="269"/>
      <c r="B8" s="276" t="s">
        <v>37</v>
      </c>
      <c r="C8" s="285" t="s">
        <v>19</v>
      </c>
      <c r="D8" s="296">
        <v>-3</v>
      </c>
      <c r="E8" s="306">
        <v>7</v>
      </c>
      <c r="F8" s="317">
        <v>-1</v>
      </c>
      <c r="G8" s="326">
        <v>-1</v>
      </c>
      <c r="H8" s="306">
        <v>0</v>
      </c>
      <c r="I8" s="306">
        <v>-1</v>
      </c>
      <c r="J8" s="306">
        <v>1</v>
      </c>
      <c r="K8" s="306">
        <v>-2</v>
      </c>
      <c r="L8" s="335">
        <v>-5.9728358697430854</v>
      </c>
      <c r="M8" s="335">
        <v>0</v>
      </c>
      <c r="N8" s="344">
        <v>5.9728358697430854</v>
      </c>
      <c r="O8" s="296">
        <v>-2</v>
      </c>
      <c r="P8" s="306">
        <v>9</v>
      </c>
      <c r="Q8" s="306">
        <v>2</v>
      </c>
      <c r="R8" s="306">
        <v>4</v>
      </c>
      <c r="S8" s="306">
        <v>5</v>
      </c>
      <c r="T8" s="306">
        <v>11</v>
      </c>
      <c r="U8" s="306">
        <v>4</v>
      </c>
      <c r="V8" s="306">
        <v>4</v>
      </c>
      <c r="W8" s="306">
        <v>7</v>
      </c>
      <c r="X8" s="358">
        <v>-11.945671739486166</v>
      </c>
    </row>
    <row r="9" spans="1:26">
      <c r="A9" s="269"/>
      <c r="B9" s="277"/>
      <c r="C9" s="283" t="s">
        <v>22</v>
      </c>
      <c r="D9" s="294">
        <v>-18</v>
      </c>
      <c r="E9" s="304">
        <v>-9</v>
      </c>
      <c r="F9" s="315">
        <v>-9</v>
      </c>
      <c r="G9" s="324">
        <v>-5</v>
      </c>
      <c r="H9" s="304">
        <v>0</v>
      </c>
      <c r="I9" s="304">
        <v>0</v>
      </c>
      <c r="J9" s="304">
        <v>5</v>
      </c>
      <c r="K9" s="304">
        <v>-1</v>
      </c>
      <c r="L9" s="333">
        <v>-26.380456779416015</v>
      </c>
      <c r="M9" s="333">
        <v>0</v>
      </c>
      <c r="N9" s="342">
        <v>26.380456779416015</v>
      </c>
      <c r="O9" s="294">
        <v>-13</v>
      </c>
      <c r="P9" s="304">
        <v>7</v>
      </c>
      <c r="Q9" s="304">
        <v>6</v>
      </c>
      <c r="R9" s="304">
        <v>3</v>
      </c>
      <c r="S9" s="304">
        <v>4</v>
      </c>
      <c r="T9" s="304">
        <v>20</v>
      </c>
      <c r="U9" s="304">
        <v>16</v>
      </c>
      <c r="V9" s="304">
        <v>5</v>
      </c>
      <c r="W9" s="304">
        <v>15</v>
      </c>
      <c r="X9" s="356">
        <v>-68.589187626481646</v>
      </c>
    </row>
    <row r="10" spans="1:26">
      <c r="A10" s="269"/>
      <c r="B10" s="278"/>
      <c r="C10" s="286" t="s">
        <v>59</v>
      </c>
      <c r="D10" s="297">
        <f>SUM(D8:D9)</f>
        <v>-21</v>
      </c>
      <c r="E10" s="307">
        <f>SUM(E8:E9)</f>
        <v>-2</v>
      </c>
      <c r="F10" s="318">
        <f>SUM(F8:F9)</f>
        <v>-10</v>
      </c>
      <c r="G10" s="327">
        <v>-6</v>
      </c>
      <c r="H10" s="307">
        <v>0</v>
      </c>
      <c r="I10" s="307">
        <v>-1</v>
      </c>
      <c r="J10" s="307">
        <v>6</v>
      </c>
      <c r="K10" s="307">
        <v>-3</v>
      </c>
      <c r="L10" s="336">
        <v>-16.808657609947041</v>
      </c>
      <c r="M10" s="336">
        <v>0</v>
      </c>
      <c r="N10" s="345">
        <v>16.808657609947041</v>
      </c>
      <c r="O10" s="297">
        <v>-15</v>
      </c>
      <c r="P10" s="307">
        <v>16</v>
      </c>
      <c r="Q10" s="307">
        <v>8</v>
      </c>
      <c r="R10" s="307">
        <v>7</v>
      </c>
      <c r="S10" s="307">
        <v>9</v>
      </c>
      <c r="T10" s="307">
        <v>31</v>
      </c>
      <c r="U10" s="307">
        <v>20</v>
      </c>
      <c r="V10" s="307">
        <v>9</v>
      </c>
      <c r="W10" s="307">
        <v>22</v>
      </c>
      <c r="X10" s="359">
        <v>-42.021644024867605</v>
      </c>
    </row>
    <row r="11" spans="1:26">
      <c r="A11" s="269"/>
      <c r="B11" s="275" t="s">
        <v>38</v>
      </c>
      <c r="C11" s="282" t="s">
        <v>19</v>
      </c>
      <c r="D11" s="293">
        <v>-4</v>
      </c>
      <c r="E11" s="303">
        <v>-1</v>
      </c>
      <c r="F11" s="314">
        <v>-3</v>
      </c>
      <c r="G11" s="323">
        <v>-2</v>
      </c>
      <c r="H11" s="303">
        <v>1</v>
      </c>
      <c r="I11" s="303">
        <v>1</v>
      </c>
      <c r="J11" s="303">
        <v>3</v>
      </c>
      <c r="K11" s="303">
        <v>0</v>
      </c>
      <c r="L11" s="332">
        <v>-11.58307284642115</v>
      </c>
      <c r="M11" s="332">
        <v>5.791536423210573</v>
      </c>
      <c r="N11" s="341">
        <v>17.374609269631723</v>
      </c>
      <c r="O11" s="293">
        <v>-2</v>
      </c>
      <c r="P11" s="303">
        <v>3</v>
      </c>
      <c r="Q11" s="303">
        <v>-2</v>
      </c>
      <c r="R11" s="303">
        <v>1</v>
      </c>
      <c r="S11" s="303">
        <v>2</v>
      </c>
      <c r="T11" s="303">
        <v>5</v>
      </c>
      <c r="U11" s="303">
        <v>2</v>
      </c>
      <c r="V11" s="303">
        <v>2</v>
      </c>
      <c r="W11" s="303">
        <v>3</v>
      </c>
      <c r="X11" s="355">
        <v>-11.583072846421146</v>
      </c>
    </row>
    <row r="12" spans="1:26">
      <c r="A12" s="269"/>
      <c r="B12" s="275"/>
      <c r="C12" s="283" t="s">
        <v>22</v>
      </c>
      <c r="D12" s="294">
        <v>-9</v>
      </c>
      <c r="E12" s="304">
        <v>9</v>
      </c>
      <c r="F12" s="315">
        <v>-4</v>
      </c>
      <c r="G12" s="324">
        <v>-5</v>
      </c>
      <c r="H12" s="304">
        <v>0</v>
      </c>
      <c r="I12" s="304">
        <v>-2</v>
      </c>
      <c r="J12" s="304">
        <v>5</v>
      </c>
      <c r="K12" s="304">
        <v>-3</v>
      </c>
      <c r="L12" s="333">
        <v>-25.629502717429464</v>
      </c>
      <c r="M12" s="333">
        <v>0</v>
      </c>
      <c r="N12" s="342">
        <v>25.629502717429464</v>
      </c>
      <c r="O12" s="294">
        <v>-4</v>
      </c>
      <c r="P12" s="304">
        <v>3</v>
      </c>
      <c r="Q12" s="304">
        <v>-1</v>
      </c>
      <c r="R12" s="304">
        <v>1</v>
      </c>
      <c r="S12" s="304">
        <v>2</v>
      </c>
      <c r="T12" s="304">
        <v>7</v>
      </c>
      <c r="U12" s="304">
        <v>4</v>
      </c>
      <c r="V12" s="304">
        <v>4</v>
      </c>
      <c r="W12" s="304">
        <v>3</v>
      </c>
      <c r="X12" s="356">
        <v>-20.50360217394357</v>
      </c>
    </row>
    <row r="13" spans="1:26">
      <c r="A13" s="269"/>
      <c r="B13" s="275"/>
      <c r="C13" s="284" t="s">
        <v>59</v>
      </c>
      <c r="D13" s="295">
        <f>SUM(D11:D12)</f>
        <v>-13</v>
      </c>
      <c r="E13" s="305">
        <f>SUM(E11:E12)</f>
        <v>8</v>
      </c>
      <c r="F13" s="316">
        <f>SUM(F11:F12)</f>
        <v>-7</v>
      </c>
      <c r="G13" s="325">
        <v>-7</v>
      </c>
      <c r="H13" s="305">
        <v>1</v>
      </c>
      <c r="I13" s="305">
        <v>-1</v>
      </c>
      <c r="J13" s="305">
        <v>8</v>
      </c>
      <c r="K13" s="305">
        <v>-3</v>
      </c>
      <c r="L13" s="334">
        <v>-19.034493034344035</v>
      </c>
      <c r="M13" s="334">
        <v>2.7192132906205764</v>
      </c>
      <c r="N13" s="343">
        <v>21.753706324964611</v>
      </c>
      <c r="O13" s="295">
        <v>-6</v>
      </c>
      <c r="P13" s="305">
        <v>6</v>
      </c>
      <c r="Q13" s="305">
        <v>-3</v>
      </c>
      <c r="R13" s="305">
        <v>2</v>
      </c>
      <c r="S13" s="305">
        <v>4</v>
      </c>
      <c r="T13" s="305">
        <v>12</v>
      </c>
      <c r="U13" s="305">
        <v>6</v>
      </c>
      <c r="V13" s="305">
        <v>6</v>
      </c>
      <c r="W13" s="305">
        <v>6</v>
      </c>
      <c r="X13" s="357">
        <v>-16.315279743723458</v>
      </c>
    </row>
    <row r="14" spans="1:26">
      <c r="A14" s="269"/>
      <c r="B14" s="276" t="s">
        <v>3</v>
      </c>
      <c r="C14" s="285" t="s">
        <v>19</v>
      </c>
      <c r="D14" s="296">
        <v>2</v>
      </c>
      <c r="E14" s="306">
        <v>6</v>
      </c>
      <c r="F14" s="317">
        <v>8</v>
      </c>
      <c r="G14" s="326">
        <v>-1</v>
      </c>
      <c r="H14" s="306">
        <v>1</v>
      </c>
      <c r="I14" s="306">
        <v>-1</v>
      </c>
      <c r="J14" s="306">
        <v>2</v>
      </c>
      <c r="K14" s="306">
        <v>-2</v>
      </c>
      <c r="L14" s="335">
        <v>-5.9787059787059782</v>
      </c>
      <c r="M14" s="335">
        <v>5.9787059787059782</v>
      </c>
      <c r="N14" s="344">
        <v>11.957411957411956</v>
      </c>
      <c r="O14" s="296">
        <v>3</v>
      </c>
      <c r="P14" s="306">
        <v>5</v>
      </c>
      <c r="Q14" s="306">
        <v>3</v>
      </c>
      <c r="R14" s="306">
        <v>4</v>
      </c>
      <c r="S14" s="306">
        <v>1</v>
      </c>
      <c r="T14" s="306">
        <v>2</v>
      </c>
      <c r="U14" s="306">
        <v>-4</v>
      </c>
      <c r="V14" s="306">
        <v>0</v>
      </c>
      <c r="W14" s="306">
        <v>2</v>
      </c>
      <c r="X14" s="358">
        <v>17.936117936117935</v>
      </c>
    </row>
    <row r="15" spans="1:26">
      <c r="A15" s="269"/>
      <c r="B15" s="277"/>
      <c r="C15" s="283" t="s">
        <v>22</v>
      </c>
      <c r="D15" s="294">
        <v>-1</v>
      </c>
      <c r="E15" s="304">
        <v>8</v>
      </c>
      <c r="F15" s="315">
        <v>3</v>
      </c>
      <c r="G15" s="324">
        <v>0</v>
      </c>
      <c r="H15" s="304">
        <v>1</v>
      </c>
      <c r="I15" s="304">
        <v>1</v>
      </c>
      <c r="J15" s="304">
        <v>1</v>
      </c>
      <c r="K15" s="304">
        <v>-1</v>
      </c>
      <c r="L15" s="333">
        <v>0</v>
      </c>
      <c r="M15" s="333">
        <v>5.2990708478513353</v>
      </c>
      <c r="N15" s="342">
        <v>5.2990708478513353</v>
      </c>
      <c r="O15" s="294">
        <v>-1</v>
      </c>
      <c r="P15" s="304">
        <v>3</v>
      </c>
      <c r="Q15" s="304">
        <v>2</v>
      </c>
      <c r="R15" s="304">
        <v>3</v>
      </c>
      <c r="S15" s="304">
        <v>0</v>
      </c>
      <c r="T15" s="304">
        <v>4</v>
      </c>
      <c r="U15" s="304">
        <v>1</v>
      </c>
      <c r="V15" s="304">
        <v>1</v>
      </c>
      <c r="W15" s="304">
        <v>3</v>
      </c>
      <c r="X15" s="356">
        <v>-5.2990708478513326</v>
      </c>
    </row>
    <row r="16" spans="1:26">
      <c r="A16" s="269"/>
      <c r="B16" s="278"/>
      <c r="C16" s="286" t="s">
        <v>59</v>
      </c>
      <c r="D16" s="297">
        <f>SUM(D14:D15)</f>
        <v>1</v>
      </c>
      <c r="E16" s="307">
        <f>SUM(E14:E15)</f>
        <v>14</v>
      </c>
      <c r="F16" s="318">
        <f>SUM(F14:F15)</f>
        <v>11</v>
      </c>
      <c r="G16" s="327">
        <v>-1</v>
      </c>
      <c r="H16" s="307">
        <v>2</v>
      </c>
      <c r="I16" s="307">
        <v>0</v>
      </c>
      <c r="J16" s="307">
        <v>3</v>
      </c>
      <c r="K16" s="307">
        <v>-3</v>
      </c>
      <c r="L16" s="336">
        <v>-2.8092049565150452</v>
      </c>
      <c r="M16" s="336">
        <v>5.6184099130300931</v>
      </c>
      <c r="N16" s="345">
        <v>8.4276148695451383</v>
      </c>
      <c r="O16" s="297">
        <v>2</v>
      </c>
      <c r="P16" s="307">
        <v>8</v>
      </c>
      <c r="Q16" s="307">
        <v>5</v>
      </c>
      <c r="R16" s="307">
        <v>7</v>
      </c>
      <c r="S16" s="307">
        <v>1</v>
      </c>
      <c r="T16" s="307">
        <v>6</v>
      </c>
      <c r="U16" s="307">
        <v>-3</v>
      </c>
      <c r="V16" s="307">
        <v>1</v>
      </c>
      <c r="W16" s="307">
        <v>5</v>
      </c>
      <c r="X16" s="359">
        <v>5.6184099130300957</v>
      </c>
    </row>
    <row r="17" spans="1:24">
      <c r="A17" s="269"/>
      <c r="B17" s="275" t="s">
        <v>2</v>
      </c>
      <c r="C17" s="282" t="s">
        <v>19</v>
      </c>
      <c r="D17" s="293">
        <v>3</v>
      </c>
      <c r="E17" s="303">
        <v>1</v>
      </c>
      <c r="F17" s="314">
        <v>9</v>
      </c>
      <c r="G17" s="323">
        <v>-1</v>
      </c>
      <c r="H17" s="303">
        <v>1</v>
      </c>
      <c r="I17" s="303">
        <v>1</v>
      </c>
      <c r="J17" s="303">
        <v>2</v>
      </c>
      <c r="K17" s="303">
        <v>-2</v>
      </c>
      <c r="L17" s="332">
        <v>-5.7773275507296837</v>
      </c>
      <c r="M17" s="332">
        <v>5.7773275507296837</v>
      </c>
      <c r="N17" s="341">
        <v>11.554655101459367</v>
      </c>
      <c r="O17" s="293">
        <v>4</v>
      </c>
      <c r="P17" s="303">
        <v>9</v>
      </c>
      <c r="Q17" s="303">
        <v>7</v>
      </c>
      <c r="R17" s="303">
        <v>4</v>
      </c>
      <c r="S17" s="303">
        <v>5</v>
      </c>
      <c r="T17" s="303">
        <v>5</v>
      </c>
      <c r="U17" s="303">
        <v>1</v>
      </c>
      <c r="V17" s="303">
        <v>0</v>
      </c>
      <c r="W17" s="303">
        <v>5</v>
      </c>
      <c r="X17" s="355">
        <v>23.109310202918735</v>
      </c>
    </row>
    <row r="18" spans="1:24">
      <c r="A18" s="269"/>
      <c r="B18" s="275"/>
      <c r="C18" s="283" t="s">
        <v>22</v>
      </c>
      <c r="D18" s="294">
        <v>-1</v>
      </c>
      <c r="E18" s="304">
        <v>0</v>
      </c>
      <c r="F18" s="315">
        <v>7</v>
      </c>
      <c r="G18" s="324">
        <v>-4</v>
      </c>
      <c r="H18" s="304">
        <v>2</v>
      </c>
      <c r="I18" s="304">
        <v>2</v>
      </c>
      <c r="J18" s="304">
        <v>6</v>
      </c>
      <c r="K18" s="304">
        <v>-1</v>
      </c>
      <c r="L18" s="333">
        <v>-20.521470236840258</v>
      </c>
      <c r="M18" s="333">
        <v>10.260735118420127</v>
      </c>
      <c r="N18" s="342">
        <v>30.782205355260384</v>
      </c>
      <c r="O18" s="294">
        <v>3</v>
      </c>
      <c r="P18" s="304">
        <v>6</v>
      </c>
      <c r="Q18" s="304">
        <v>4</v>
      </c>
      <c r="R18" s="304">
        <v>5</v>
      </c>
      <c r="S18" s="304">
        <v>1</v>
      </c>
      <c r="T18" s="304">
        <v>3</v>
      </c>
      <c r="U18" s="304">
        <v>0</v>
      </c>
      <c r="V18" s="304">
        <v>1</v>
      </c>
      <c r="W18" s="304">
        <v>2</v>
      </c>
      <c r="X18" s="356">
        <v>15.391102677630192</v>
      </c>
    </row>
    <row r="19" spans="1:24">
      <c r="A19" s="269"/>
      <c r="B19" s="275"/>
      <c r="C19" s="284" t="s">
        <v>59</v>
      </c>
      <c r="D19" s="295">
        <f>SUM(D17:D18)</f>
        <v>2</v>
      </c>
      <c r="E19" s="305">
        <f>SUM(E17:E18)</f>
        <v>1</v>
      </c>
      <c r="F19" s="316">
        <f>SUM(F17:F18)</f>
        <v>16</v>
      </c>
      <c r="G19" s="325">
        <v>-5</v>
      </c>
      <c r="H19" s="305">
        <v>3</v>
      </c>
      <c r="I19" s="305">
        <v>3</v>
      </c>
      <c r="J19" s="305">
        <v>8</v>
      </c>
      <c r="K19" s="305">
        <v>-3</v>
      </c>
      <c r="L19" s="334">
        <v>-13.586653067605695</v>
      </c>
      <c r="M19" s="334">
        <v>8.1519918405634186</v>
      </c>
      <c r="N19" s="343">
        <v>21.738644908169114</v>
      </c>
      <c r="O19" s="295">
        <v>7</v>
      </c>
      <c r="P19" s="305">
        <v>15</v>
      </c>
      <c r="Q19" s="305">
        <v>11</v>
      </c>
      <c r="R19" s="305">
        <v>9</v>
      </c>
      <c r="S19" s="305">
        <v>6</v>
      </c>
      <c r="T19" s="305">
        <v>8</v>
      </c>
      <c r="U19" s="305">
        <v>1</v>
      </c>
      <c r="V19" s="305">
        <v>1</v>
      </c>
      <c r="W19" s="305">
        <v>7</v>
      </c>
      <c r="X19" s="357">
        <v>19.021314294647979</v>
      </c>
    </row>
    <row r="20" spans="1:24">
      <c r="A20" s="269"/>
      <c r="B20" s="276" t="s">
        <v>20</v>
      </c>
      <c r="C20" s="285" t="s">
        <v>19</v>
      </c>
      <c r="D20" s="296">
        <v>-9</v>
      </c>
      <c r="E20" s="306">
        <v>-12</v>
      </c>
      <c r="F20" s="317">
        <v>2</v>
      </c>
      <c r="G20" s="326">
        <v>-3</v>
      </c>
      <c r="H20" s="306">
        <v>0</v>
      </c>
      <c r="I20" s="306">
        <v>0</v>
      </c>
      <c r="J20" s="306">
        <v>3</v>
      </c>
      <c r="K20" s="306">
        <v>-2</v>
      </c>
      <c r="L20" s="335">
        <v>-17.408861826102164</v>
      </c>
      <c r="M20" s="335">
        <v>0</v>
      </c>
      <c r="N20" s="344">
        <v>17.408861826102164</v>
      </c>
      <c r="O20" s="296">
        <v>-6</v>
      </c>
      <c r="P20" s="306">
        <v>2</v>
      </c>
      <c r="Q20" s="306">
        <v>1</v>
      </c>
      <c r="R20" s="306">
        <v>1</v>
      </c>
      <c r="S20" s="306">
        <v>1</v>
      </c>
      <c r="T20" s="306">
        <v>8</v>
      </c>
      <c r="U20" s="306">
        <v>1</v>
      </c>
      <c r="V20" s="306">
        <v>2</v>
      </c>
      <c r="W20" s="306">
        <v>6</v>
      </c>
      <c r="X20" s="358">
        <v>-34.817723652204329</v>
      </c>
    </row>
    <row r="21" spans="1:24">
      <c r="A21" s="269"/>
      <c r="B21" s="277"/>
      <c r="C21" s="283" t="s">
        <v>22</v>
      </c>
      <c r="D21" s="294">
        <v>-6</v>
      </c>
      <c r="E21" s="304">
        <v>-5</v>
      </c>
      <c r="F21" s="315">
        <v>4</v>
      </c>
      <c r="G21" s="324">
        <v>-4</v>
      </c>
      <c r="H21" s="304">
        <v>0</v>
      </c>
      <c r="I21" s="304">
        <v>0</v>
      </c>
      <c r="J21" s="304">
        <v>4</v>
      </c>
      <c r="K21" s="304">
        <v>-1</v>
      </c>
      <c r="L21" s="333">
        <v>-20.575261770881777</v>
      </c>
      <c r="M21" s="333">
        <v>0</v>
      </c>
      <c r="N21" s="342">
        <v>20.575261770881777</v>
      </c>
      <c r="O21" s="294">
        <v>-2</v>
      </c>
      <c r="P21" s="304">
        <v>3</v>
      </c>
      <c r="Q21" s="304">
        <v>-2</v>
      </c>
      <c r="R21" s="304">
        <v>3</v>
      </c>
      <c r="S21" s="304">
        <v>0</v>
      </c>
      <c r="T21" s="304">
        <v>5</v>
      </c>
      <c r="U21" s="304">
        <v>-5</v>
      </c>
      <c r="V21" s="304">
        <v>2</v>
      </c>
      <c r="W21" s="304">
        <v>3</v>
      </c>
      <c r="X21" s="356">
        <v>-10.287630885440889</v>
      </c>
    </row>
    <row r="22" spans="1:24">
      <c r="A22" s="269"/>
      <c r="B22" s="278"/>
      <c r="C22" s="286" t="s">
        <v>59</v>
      </c>
      <c r="D22" s="297">
        <f>SUM(D20:D21)</f>
        <v>-15</v>
      </c>
      <c r="E22" s="307">
        <f>SUM(E20:E21)</f>
        <v>-17</v>
      </c>
      <c r="F22" s="318">
        <f>SUM(F20:F21)</f>
        <v>6</v>
      </c>
      <c r="G22" s="327">
        <v>-7</v>
      </c>
      <c r="H22" s="307">
        <v>0</v>
      </c>
      <c r="I22" s="307">
        <v>0</v>
      </c>
      <c r="J22" s="307">
        <v>7</v>
      </c>
      <c r="K22" s="307">
        <v>-3</v>
      </c>
      <c r="L22" s="336">
        <v>-19.087391115958702</v>
      </c>
      <c r="M22" s="336">
        <v>0</v>
      </c>
      <c r="N22" s="345">
        <v>19.087391115958702</v>
      </c>
      <c r="O22" s="297">
        <v>-8</v>
      </c>
      <c r="P22" s="307">
        <v>5</v>
      </c>
      <c r="Q22" s="307">
        <v>-1</v>
      </c>
      <c r="R22" s="307">
        <v>4</v>
      </c>
      <c r="S22" s="307">
        <v>1</v>
      </c>
      <c r="T22" s="307">
        <v>13</v>
      </c>
      <c r="U22" s="307">
        <v>-4</v>
      </c>
      <c r="V22" s="307">
        <v>4</v>
      </c>
      <c r="W22" s="307">
        <v>9</v>
      </c>
      <c r="X22" s="359">
        <v>-21.814161275381377</v>
      </c>
    </row>
    <row r="23" spans="1:24">
      <c r="A23" s="269"/>
      <c r="B23" s="275" t="s">
        <v>11</v>
      </c>
      <c r="C23" s="282" t="s">
        <v>19</v>
      </c>
      <c r="D23" s="293">
        <v>0</v>
      </c>
      <c r="E23" s="303">
        <v>9</v>
      </c>
      <c r="F23" s="314">
        <v>4</v>
      </c>
      <c r="G23" s="323">
        <v>-4</v>
      </c>
      <c r="H23" s="303">
        <v>1</v>
      </c>
      <c r="I23" s="303">
        <v>1</v>
      </c>
      <c r="J23" s="303">
        <v>5</v>
      </c>
      <c r="K23" s="303">
        <v>-2</v>
      </c>
      <c r="L23" s="332">
        <v>-23.985542960407422</v>
      </c>
      <c r="M23" s="332">
        <v>5.9963857401018563</v>
      </c>
      <c r="N23" s="341">
        <v>29.981928700509279</v>
      </c>
      <c r="O23" s="293">
        <v>4</v>
      </c>
      <c r="P23" s="303">
        <v>7</v>
      </c>
      <c r="Q23" s="303">
        <v>3</v>
      </c>
      <c r="R23" s="303">
        <v>4</v>
      </c>
      <c r="S23" s="303">
        <v>3</v>
      </c>
      <c r="T23" s="303">
        <v>3</v>
      </c>
      <c r="U23" s="303">
        <v>2</v>
      </c>
      <c r="V23" s="303">
        <v>0</v>
      </c>
      <c r="W23" s="303">
        <v>3</v>
      </c>
      <c r="X23" s="355">
        <v>23.985542960407425</v>
      </c>
    </row>
    <row r="24" spans="1:24">
      <c r="A24" s="269"/>
      <c r="B24" s="275"/>
      <c r="C24" s="283" t="s">
        <v>22</v>
      </c>
      <c r="D24" s="294">
        <v>-2</v>
      </c>
      <c r="E24" s="304">
        <v>4</v>
      </c>
      <c r="F24" s="315">
        <v>2</v>
      </c>
      <c r="G24" s="324">
        <v>-4</v>
      </c>
      <c r="H24" s="304">
        <v>1</v>
      </c>
      <c r="I24" s="304">
        <v>1</v>
      </c>
      <c r="J24" s="304">
        <v>5</v>
      </c>
      <c r="K24" s="304">
        <v>4</v>
      </c>
      <c r="L24" s="333">
        <v>-21.27969683719574</v>
      </c>
      <c r="M24" s="333">
        <v>5.3199242092989358</v>
      </c>
      <c r="N24" s="342">
        <v>26.599621046494676</v>
      </c>
      <c r="O24" s="294">
        <v>2</v>
      </c>
      <c r="P24" s="304">
        <v>2</v>
      </c>
      <c r="Q24" s="304">
        <v>0</v>
      </c>
      <c r="R24" s="304">
        <v>1</v>
      </c>
      <c r="S24" s="304">
        <v>1</v>
      </c>
      <c r="T24" s="304">
        <v>0</v>
      </c>
      <c r="U24" s="304">
        <v>-5</v>
      </c>
      <c r="V24" s="304">
        <v>0</v>
      </c>
      <c r="W24" s="304">
        <v>0</v>
      </c>
      <c r="X24" s="356">
        <v>10.639848418597872</v>
      </c>
    </row>
    <row r="25" spans="1:24">
      <c r="A25" s="269"/>
      <c r="B25" s="275"/>
      <c r="C25" s="284" t="s">
        <v>59</v>
      </c>
      <c r="D25" s="295">
        <f>SUM(D23:D24)</f>
        <v>-2</v>
      </c>
      <c r="E25" s="305">
        <f>SUM(E23:E24)</f>
        <v>13</v>
      </c>
      <c r="F25" s="316">
        <f>SUM(F23:F24)</f>
        <v>6</v>
      </c>
      <c r="G25" s="325">
        <v>-8</v>
      </c>
      <c r="H25" s="305">
        <v>2</v>
      </c>
      <c r="I25" s="305">
        <v>2</v>
      </c>
      <c r="J25" s="305">
        <v>10</v>
      </c>
      <c r="K25" s="305">
        <v>2</v>
      </c>
      <c r="L25" s="334">
        <v>-22.551745443311709</v>
      </c>
      <c r="M25" s="334">
        <v>5.6379363608279274</v>
      </c>
      <c r="N25" s="343">
        <v>28.189681804139635</v>
      </c>
      <c r="O25" s="295">
        <v>6</v>
      </c>
      <c r="P25" s="305">
        <v>9</v>
      </c>
      <c r="Q25" s="305">
        <v>3</v>
      </c>
      <c r="R25" s="305">
        <v>5</v>
      </c>
      <c r="S25" s="305">
        <v>4</v>
      </c>
      <c r="T25" s="305">
        <v>3</v>
      </c>
      <c r="U25" s="305">
        <v>-3</v>
      </c>
      <c r="V25" s="305">
        <v>0</v>
      </c>
      <c r="W25" s="305">
        <v>3</v>
      </c>
      <c r="X25" s="357">
        <v>16.91380908248378</v>
      </c>
    </row>
    <row r="26" spans="1:24">
      <c r="A26" s="269"/>
      <c r="B26" s="276" t="s">
        <v>40</v>
      </c>
      <c r="C26" s="285" t="s">
        <v>19</v>
      </c>
      <c r="D26" s="296">
        <v>2</v>
      </c>
      <c r="E26" s="306">
        <v>2</v>
      </c>
      <c r="F26" s="317">
        <v>9</v>
      </c>
      <c r="G26" s="326">
        <v>-3</v>
      </c>
      <c r="H26" s="306">
        <v>0</v>
      </c>
      <c r="I26" s="306">
        <v>-1</v>
      </c>
      <c r="J26" s="306">
        <v>3</v>
      </c>
      <c r="K26" s="306">
        <v>-1</v>
      </c>
      <c r="L26" s="335">
        <v>-17.391718682994235</v>
      </c>
      <c r="M26" s="335">
        <v>0</v>
      </c>
      <c r="N26" s="344">
        <v>17.391718682994235</v>
      </c>
      <c r="O26" s="296">
        <v>5</v>
      </c>
      <c r="P26" s="306">
        <v>7</v>
      </c>
      <c r="Q26" s="306">
        <v>4</v>
      </c>
      <c r="R26" s="306">
        <v>7</v>
      </c>
      <c r="S26" s="306">
        <v>0</v>
      </c>
      <c r="T26" s="306">
        <v>2</v>
      </c>
      <c r="U26" s="306">
        <v>-5</v>
      </c>
      <c r="V26" s="306">
        <v>0</v>
      </c>
      <c r="W26" s="306">
        <v>2</v>
      </c>
      <c r="X26" s="358">
        <v>28.986197804990393</v>
      </c>
    </row>
    <row r="27" spans="1:24">
      <c r="A27" s="269"/>
      <c r="B27" s="277"/>
      <c r="C27" s="283" t="s">
        <v>22</v>
      </c>
      <c r="D27" s="294">
        <v>-10</v>
      </c>
      <c r="E27" s="304">
        <v>-8</v>
      </c>
      <c r="F27" s="315">
        <v>-4</v>
      </c>
      <c r="G27" s="324">
        <v>-8</v>
      </c>
      <c r="H27" s="304">
        <v>0</v>
      </c>
      <c r="I27" s="304">
        <v>-1</v>
      </c>
      <c r="J27" s="304">
        <v>8</v>
      </c>
      <c r="K27" s="304">
        <v>5</v>
      </c>
      <c r="L27" s="333">
        <v>-41.367390596002089</v>
      </c>
      <c r="M27" s="333">
        <v>0</v>
      </c>
      <c r="N27" s="342">
        <v>41.367390596002089</v>
      </c>
      <c r="O27" s="294">
        <v>-2</v>
      </c>
      <c r="P27" s="304">
        <v>2</v>
      </c>
      <c r="Q27" s="304">
        <v>1</v>
      </c>
      <c r="R27" s="304">
        <v>1</v>
      </c>
      <c r="S27" s="304">
        <v>1</v>
      </c>
      <c r="T27" s="304">
        <v>4</v>
      </c>
      <c r="U27" s="304">
        <v>-1</v>
      </c>
      <c r="V27" s="304">
        <v>1</v>
      </c>
      <c r="W27" s="304">
        <v>3</v>
      </c>
      <c r="X27" s="356">
        <v>-10.341847649000522</v>
      </c>
    </row>
    <row r="28" spans="1:24">
      <c r="A28" s="269"/>
      <c r="B28" s="278"/>
      <c r="C28" s="286" t="s">
        <v>59</v>
      </c>
      <c r="D28" s="297">
        <f>SUM(D26:D27)</f>
        <v>-8</v>
      </c>
      <c r="E28" s="307">
        <f>SUM(E26:E27)</f>
        <v>-6</v>
      </c>
      <c r="F28" s="318">
        <f>SUM(F26:F27)</f>
        <v>5</v>
      </c>
      <c r="G28" s="327">
        <v>-11</v>
      </c>
      <c r="H28" s="307">
        <v>0</v>
      </c>
      <c r="I28" s="307">
        <v>-2</v>
      </c>
      <c r="J28" s="307">
        <v>11</v>
      </c>
      <c r="K28" s="307">
        <v>4</v>
      </c>
      <c r="L28" s="336">
        <v>-30.064096804145329</v>
      </c>
      <c r="M28" s="336">
        <v>0</v>
      </c>
      <c r="N28" s="345">
        <v>30.064096804145329</v>
      </c>
      <c r="O28" s="297">
        <v>3</v>
      </c>
      <c r="P28" s="307">
        <v>9</v>
      </c>
      <c r="Q28" s="307">
        <v>5</v>
      </c>
      <c r="R28" s="307">
        <v>8</v>
      </c>
      <c r="S28" s="307">
        <v>1</v>
      </c>
      <c r="T28" s="307">
        <v>6</v>
      </c>
      <c r="U28" s="307">
        <v>-6</v>
      </c>
      <c r="V28" s="307">
        <v>1</v>
      </c>
      <c r="W28" s="307">
        <v>5</v>
      </c>
      <c r="X28" s="359">
        <v>8.1992991284032719</v>
      </c>
    </row>
    <row r="29" spans="1:24">
      <c r="A29" s="269"/>
      <c r="B29" s="275" t="s">
        <v>31</v>
      </c>
      <c r="C29" s="282" t="s">
        <v>19</v>
      </c>
      <c r="D29" s="293">
        <v>-4</v>
      </c>
      <c r="E29" s="303">
        <v>-6</v>
      </c>
      <c r="F29" s="314">
        <v>5</v>
      </c>
      <c r="G29" s="323">
        <v>-6</v>
      </c>
      <c r="H29" s="303">
        <v>0</v>
      </c>
      <c r="I29" s="303">
        <v>0</v>
      </c>
      <c r="J29" s="303">
        <v>6</v>
      </c>
      <c r="K29" s="303">
        <v>0</v>
      </c>
      <c r="L29" s="332">
        <v>-36.013813517513569</v>
      </c>
      <c r="M29" s="332">
        <v>0</v>
      </c>
      <c r="N29" s="341">
        <v>36.013813517513569</v>
      </c>
      <c r="O29" s="293">
        <v>2</v>
      </c>
      <c r="P29" s="303">
        <v>4</v>
      </c>
      <c r="Q29" s="303">
        <v>3</v>
      </c>
      <c r="R29" s="303">
        <v>1</v>
      </c>
      <c r="S29" s="303">
        <v>3</v>
      </c>
      <c r="T29" s="303">
        <v>2</v>
      </c>
      <c r="U29" s="303">
        <v>-2</v>
      </c>
      <c r="V29" s="303">
        <v>2</v>
      </c>
      <c r="W29" s="303">
        <v>0</v>
      </c>
      <c r="X29" s="355">
        <v>12.004604505837854</v>
      </c>
    </row>
    <row r="30" spans="1:24">
      <c r="A30" s="269"/>
      <c r="B30" s="275"/>
      <c r="C30" s="283" t="s">
        <v>22</v>
      </c>
      <c r="D30" s="294">
        <v>-10</v>
      </c>
      <c r="E30" s="304">
        <v>0</v>
      </c>
      <c r="F30" s="315">
        <v>0</v>
      </c>
      <c r="G30" s="324">
        <v>-5</v>
      </c>
      <c r="H30" s="304">
        <v>0</v>
      </c>
      <c r="I30" s="304">
        <v>-1</v>
      </c>
      <c r="J30" s="304">
        <v>5</v>
      </c>
      <c r="K30" s="304">
        <v>-2</v>
      </c>
      <c r="L30" s="333">
        <v>-26.834289075136006</v>
      </c>
      <c r="M30" s="333">
        <v>0</v>
      </c>
      <c r="N30" s="342">
        <v>26.834289075136006</v>
      </c>
      <c r="O30" s="294">
        <v>-5</v>
      </c>
      <c r="P30" s="304">
        <v>1</v>
      </c>
      <c r="Q30" s="304">
        <v>0</v>
      </c>
      <c r="R30" s="304">
        <v>0</v>
      </c>
      <c r="S30" s="304">
        <v>1</v>
      </c>
      <c r="T30" s="304">
        <v>6</v>
      </c>
      <c r="U30" s="304">
        <v>1</v>
      </c>
      <c r="V30" s="304">
        <v>1</v>
      </c>
      <c r="W30" s="304">
        <v>5</v>
      </c>
      <c r="X30" s="356">
        <v>-26.834289075136013</v>
      </c>
    </row>
    <row r="31" spans="1:24" ht="15">
      <c r="A31" s="270"/>
      <c r="B31" s="279"/>
      <c r="C31" s="287" t="s">
        <v>59</v>
      </c>
      <c r="D31" s="298">
        <f>SUM(D29:D30)</f>
        <v>-14</v>
      </c>
      <c r="E31" s="308">
        <f>SUM(E29:E30)</f>
        <v>-6</v>
      </c>
      <c r="F31" s="319">
        <f>SUM(F29:F30)</f>
        <v>5</v>
      </c>
      <c r="G31" s="328">
        <v>-11</v>
      </c>
      <c r="H31" s="308">
        <v>0</v>
      </c>
      <c r="I31" s="308">
        <v>-1</v>
      </c>
      <c r="J31" s="308">
        <v>11</v>
      </c>
      <c r="K31" s="308">
        <v>-2</v>
      </c>
      <c r="L31" s="337">
        <v>-31.16752057133985</v>
      </c>
      <c r="M31" s="337">
        <v>0</v>
      </c>
      <c r="N31" s="346">
        <v>31.16752057133985</v>
      </c>
      <c r="O31" s="298">
        <v>-3</v>
      </c>
      <c r="P31" s="308">
        <v>5</v>
      </c>
      <c r="Q31" s="308">
        <v>3</v>
      </c>
      <c r="R31" s="308">
        <v>1</v>
      </c>
      <c r="S31" s="308">
        <v>4</v>
      </c>
      <c r="T31" s="308">
        <v>8</v>
      </c>
      <c r="U31" s="308">
        <v>-1</v>
      </c>
      <c r="V31" s="308">
        <v>3</v>
      </c>
      <c r="W31" s="308">
        <v>5</v>
      </c>
      <c r="X31" s="360">
        <v>-8.5002328830926857</v>
      </c>
    </row>
    <row r="32" spans="1:24">
      <c r="A32" s="271" t="s">
        <v>70</v>
      </c>
      <c r="B32" s="280" t="s">
        <v>33</v>
      </c>
      <c r="C32" s="288" t="s">
        <v>19</v>
      </c>
      <c r="D32" s="299">
        <v>-11</v>
      </c>
      <c r="E32" s="309">
        <v>-7</v>
      </c>
      <c r="F32" s="320">
        <v>-1</v>
      </c>
      <c r="G32" s="329">
        <v>-6</v>
      </c>
      <c r="H32" s="309">
        <v>1</v>
      </c>
      <c r="I32" s="309">
        <v>1</v>
      </c>
      <c r="J32" s="309">
        <v>7</v>
      </c>
      <c r="K32" s="309">
        <v>6</v>
      </c>
      <c r="L32" s="338">
        <v>-35.042242703533027</v>
      </c>
      <c r="M32" s="338">
        <v>5.8403737839221703</v>
      </c>
      <c r="N32" s="347">
        <v>40.882616487455195</v>
      </c>
      <c r="O32" s="299">
        <v>-5</v>
      </c>
      <c r="P32" s="309">
        <v>2</v>
      </c>
      <c r="Q32" s="309">
        <v>2</v>
      </c>
      <c r="R32" s="309">
        <v>1</v>
      </c>
      <c r="S32" s="309">
        <v>1</v>
      </c>
      <c r="T32" s="309">
        <v>7</v>
      </c>
      <c r="U32" s="309">
        <v>-2</v>
      </c>
      <c r="V32" s="309">
        <v>7</v>
      </c>
      <c r="W32" s="309">
        <v>0</v>
      </c>
      <c r="X32" s="361">
        <v>-29.201868919610853</v>
      </c>
    </row>
    <row r="33" spans="1:24">
      <c r="A33" s="269"/>
      <c r="B33" s="277"/>
      <c r="C33" s="283" t="s">
        <v>22</v>
      </c>
      <c r="D33" s="294">
        <v>-4</v>
      </c>
      <c r="E33" s="304">
        <v>6</v>
      </c>
      <c r="F33" s="315">
        <v>6</v>
      </c>
      <c r="G33" s="324">
        <v>-5</v>
      </c>
      <c r="H33" s="304">
        <v>0</v>
      </c>
      <c r="I33" s="304">
        <v>-2</v>
      </c>
      <c r="J33" s="304">
        <v>5</v>
      </c>
      <c r="K33" s="304">
        <v>-2</v>
      </c>
      <c r="L33" s="333">
        <v>-26.014568158168572</v>
      </c>
      <c r="M33" s="333">
        <v>0</v>
      </c>
      <c r="N33" s="342">
        <v>26.014568158168572</v>
      </c>
      <c r="O33" s="294">
        <v>1</v>
      </c>
      <c r="P33" s="304">
        <v>4</v>
      </c>
      <c r="Q33" s="304">
        <v>3</v>
      </c>
      <c r="R33" s="304">
        <v>2</v>
      </c>
      <c r="S33" s="304">
        <v>2</v>
      </c>
      <c r="T33" s="304">
        <v>3</v>
      </c>
      <c r="U33" s="304">
        <v>-3</v>
      </c>
      <c r="V33" s="304">
        <v>1</v>
      </c>
      <c r="W33" s="304">
        <v>2</v>
      </c>
      <c r="X33" s="356">
        <v>5.2029136316337148</v>
      </c>
    </row>
    <row r="34" spans="1:24">
      <c r="A34" s="269"/>
      <c r="B34" s="277"/>
      <c r="C34" s="284" t="s">
        <v>59</v>
      </c>
      <c r="D34" s="295">
        <f>SUM(D32:D33)</f>
        <v>-15</v>
      </c>
      <c r="E34" s="305">
        <f>SUM(E32:E33)</f>
        <v>-1</v>
      </c>
      <c r="F34" s="316">
        <f>SUM(F32:F33)</f>
        <v>5</v>
      </c>
      <c r="G34" s="325">
        <v>-11</v>
      </c>
      <c r="H34" s="305">
        <v>1</v>
      </c>
      <c r="I34" s="305">
        <v>-1</v>
      </c>
      <c r="J34" s="305">
        <v>12</v>
      </c>
      <c r="K34" s="305">
        <v>4</v>
      </c>
      <c r="L34" s="334">
        <v>-30.267849738784307</v>
      </c>
      <c r="M34" s="334">
        <v>2.7516227035258463</v>
      </c>
      <c r="N34" s="343">
        <v>33.019472442310153</v>
      </c>
      <c r="O34" s="295">
        <v>-4</v>
      </c>
      <c r="P34" s="305">
        <v>6</v>
      </c>
      <c r="Q34" s="305">
        <v>5</v>
      </c>
      <c r="R34" s="305">
        <v>3</v>
      </c>
      <c r="S34" s="305">
        <v>3</v>
      </c>
      <c r="T34" s="305">
        <v>10</v>
      </c>
      <c r="U34" s="305">
        <v>-5</v>
      </c>
      <c r="V34" s="305">
        <v>8</v>
      </c>
      <c r="W34" s="305">
        <v>2</v>
      </c>
      <c r="X34" s="357">
        <v>-11.006490814103387</v>
      </c>
    </row>
    <row r="35" spans="1:24">
      <c r="A35" s="269"/>
      <c r="B35" s="281" t="s">
        <v>35</v>
      </c>
      <c r="C35" s="285" t="s">
        <v>19</v>
      </c>
      <c r="D35" s="296">
        <v>-6</v>
      </c>
      <c r="E35" s="306">
        <v>5</v>
      </c>
      <c r="F35" s="317">
        <v>-3</v>
      </c>
      <c r="G35" s="326">
        <v>-3</v>
      </c>
      <c r="H35" s="306">
        <v>1</v>
      </c>
      <c r="I35" s="306">
        <v>1</v>
      </c>
      <c r="J35" s="306">
        <v>4</v>
      </c>
      <c r="K35" s="306">
        <v>-3</v>
      </c>
      <c r="L35" s="335">
        <v>-17.573423206547904</v>
      </c>
      <c r="M35" s="335">
        <v>5.8578077355159683</v>
      </c>
      <c r="N35" s="344">
        <v>23.431230942063873</v>
      </c>
      <c r="O35" s="296">
        <v>-3</v>
      </c>
      <c r="P35" s="306">
        <v>1</v>
      </c>
      <c r="Q35" s="306">
        <v>-4</v>
      </c>
      <c r="R35" s="306">
        <v>0</v>
      </c>
      <c r="S35" s="306">
        <v>1</v>
      </c>
      <c r="T35" s="306">
        <v>4</v>
      </c>
      <c r="U35" s="306">
        <v>3</v>
      </c>
      <c r="V35" s="306">
        <v>1</v>
      </c>
      <c r="W35" s="306">
        <v>3</v>
      </c>
      <c r="X35" s="358">
        <v>-17.573423206547904</v>
      </c>
    </row>
    <row r="36" spans="1:24">
      <c r="A36" s="269"/>
      <c r="B36" s="275"/>
      <c r="C36" s="283" t="s">
        <v>22</v>
      </c>
      <c r="D36" s="294">
        <v>-4</v>
      </c>
      <c r="E36" s="304">
        <v>0</v>
      </c>
      <c r="F36" s="315">
        <v>4</v>
      </c>
      <c r="G36" s="324">
        <v>-9</v>
      </c>
      <c r="H36" s="304">
        <v>0</v>
      </c>
      <c r="I36" s="304">
        <v>0</v>
      </c>
      <c r="J36" s="304">
        <v>9</v>
      </c>
      <c r="K36" s="304">
        <v>1</v>
      </c>
      <c r="L36" s="333">
        <v>-46.909137642976482</v>
      </c>
      <c r="M36" s="333">
        <v>0</v>
      </c>
      <c r="N36" s="342">
        <v>46.909137642976482</v>
      </c>
      <c r="O36" s="294">
        <v>5</v>
      </c>
      <c r="P36" s="304">
        <v>6</v>
      </c>
      <c r="Q36" s="304">
        <v>6</v>
      </c>
      <c r="R36" s="304">
        <v>2</v>
      </c>
      <c r="S36" s="304">
        <v>4</v>
      </c>
      <c r="T36" s="304">
        <v>1</v>
      </c>
      <c r="U36" s="304">
        <v>1</v>
      </c>
      <c r="V36" s="304">
        <v>0</v>
      </c>
      <c r="W36" s="304">
        <v>1</v>
      </c>
      <c r="X36" s="356">
        <v>26.060632023875826</v>
      </c>
    </row>
    <row r="37" spans="1:24">
      <c r="A37" s="269"/>
      <c r="B37" s="275"/>
      <c r="C37" s="284" t="s">
        <v>59</v>
      </c>
      <c r="D37" s="295">
        <f>SUM(D35:D36)</f>
        <v>-10</v>
      </c>
      <c r="E37" s="305">
        <f>SUM(E35:E36)</f>
        <v>5</v>
      </c>
      <c r="F37" s="316">
        <f>SUM(F35:F36)</f>
        <v>1</v>
      </c>
      <c r="G37" s="325">
        <v>-12</v>
      </c>
      <c r="H37" s="305">
        <v>1</v>
      </c>
      <c r="I37" s="305">
        <v>1</v>
      </c>
      <c r="J37" s="305">
        <v>13</v>
      </c>
      <c r="K37" s="305">
        <v>-2</v>
      </c>
      <c r="L37" s="334">
        <v>-33.096819531657339</v>
      </c>
      <c r="M37" s="334">
        <v>2.7580682943047776</v>
      </c>
      <c r="N37" s="343">
        <v>35.854887825962116</v>
      </c>
      <c r="O37" s="295">
        <v>2</v>
      </c>
      <c r="P37" s="305">
        <v>7</v>
      </c>
      <c r="Q37" s="305">
        <v>2</v>
      </c>
      <c r="R37" s="305">
        <v>2</v>
      </c>
      <c r="S37" s="305">
        <v>5</v>
      </c>
      <c r="T37" s="305">
        <v>5</v>
      </c>
      <c r="U37" s="305">
        <v>4</v>
      </c>
      <c r="V37" s="305">
        <v>1</v>
      </c>
      <c r="W37" s="305">
        <v>4</v>
      </c>
      <c r="X37" s="357">
        <v>5.5161365886095588</v>
      </c>
    </row>
    <row r="38" spans="1:24">
      <c r="A38" s="269"/>
      <c r="B38" s="276" t="s">
        <v>1</v>
      </c>
      <c r="C38" s="285" t="s">
        <v>19</v>
      </c>
      <c r="D38" s="296">
        <v>-2</v>
      </c>
      <c r="E38" s="306">
        <v>4</v>
      </c>
      <c r="F38" s="317">
        <v>3</v>
      </c>
      <c r="G38" s="326">
        <v>-4</v>
      </c>
      <c r="H38" s="306">
        <v>1</v>
      </c>
      <c r="I38" s="306">
        <v>1</v>
      </c>
      <c r="J38" s="306">
        <v>5</v>
      </c>
      <c r="K38" s="306">
        <v>1</v>
      </c>
      <c r="L38" s="335">
        <v>-25.967558338076273</v>
      </c>
      <c r="M38" s="335">
        <v>6.4918895845190656</v>
      </c>
      <c r="N38" s="344">
        <v>32.459447922595338</v>
      </c>
      <c r="O38" s="296">
        <v>2</v>
      </c>
      <c r="P38" s="306">
        <v>9</v>
      </c>
      <c r="Q38" s="306">
        <v>8</v>
      </c>
      <c r="R38" s="306">
        <v>3</v>
      </c>
      <c r="S38" s="306">
        <v>6</v>
      </c>
      <c r="T38" s="306">
        <v>7</v>
      </c>
      <c r="U38" s="306">
        <v>5</v>
      </c>
      <c r="V38" s="306">
        <v>2</v>
      </c>
      <c r="W38" s="306">
        <v>5</v>
      </c>
      <c r="X38" s="358">
        <v>12.983779169038137</v>
      </c>
    </row>
    <row r="39" spans="1:24">
      <c r="A39" s="269"/>
      <c r="B39" s="277"/>
      <c r="C39" s="283" t="s">
        <v>22</v>
      </c>
      <c r="D39" s="294">
        <v>0</v>
      </c>
      <c r="E39" s="304">
        <v>4</v>
      </c>
      <c r="F39" s="315">
        <v>7</v>
      </c>
      <c r="G39" s="324">
        <v>-3</v>
      </c>
      <c r="H39" s="304">
        <v>1</v>
      </c>
      <c r="I39" s="304">
        <v>1</v>
      </c>
      <c r="J39" s="304">
        <v>4</v>
      </c>
      <c r="K39" s="304">
        <v>-2</v>
      </c>
      <c r="L39" s="333">
        <v>-17.311705558717509</v>
      </c>
      <c r="M39" s="333">
        <v>5.7705685195725032</v>
      </c>
      <c r="N39" s="342">
        <v>23.082274078290013</v>
      </c>
      <c r="O39" s="294">
        <v>3</v>
      </c>
      <c r="P39" s="304">
        <v>6</v>
      </c>
      <c r="Q39" s="304">
        <v>6</v>
      </c>
      <c r="R39" s="304">
        <v>2</v>
      </c>
      <c r="S39" s="304">
        <v>4</v>
      </c>
      <c r="T39" s="304">
        <v>3</v>
      </c>
      <c r="U39" s="304">
        <v>2</v>
      </c>
      <c r="V39" s="304">
        <v>1</v>
      </c>
      <c r="W39" s="304">
        <v>2</v>
      </c>
      <c r="X39" s="356">
        <v>17.311705558717509</v>
      </c>
    </row>
    <row r="40" spans="1:24">
      <c r="A40" s="269"/>
      <c r="B40" s="278"/>
      <c r="C40" s="286" t="s">
        <v>59</v>
      </c>
      <c r="D40" s="297">
        <f>SUM(D38:D39)</f>
        <v>-2</v>
      </c>
      <c r="E40" s="307">
        <f>SUM(E38:E39)</f>
        <v>8</v>
      </c>
      <c r="F40" s="318">
        <f>SUM(F38:F39)</f>
        <v>10</v>
      </c>
      <c r="G40" s="327">
        <v>-7</v>
      </c>
      <c r="H40" s="307">
        <v>2</v>
      </c>
      <c r="I40" s="307">
        <v>2</v>
      </c>
      <c r="J40" s="307">
        <v>9</v>
      </c>
      <c r="K40" s="307">
        <v>-1</v>
      </c>
      <c r="L40" s="336">
        <v>-21.385048043121635</v>
      </c>
      <c r="M40" s="336">
        <v>6.11001372660618</v>
      </c>
      <c r="N40" s="345">
        <v>27.495061769727815</v>
      </c>
      <c r="O40" s="297">
        <v>5</v>
      </c>
      <c r="P40" s="307">
        <v>15</v>
      </c>
      <c r="Q40" s="307">
        <v>14</v>
      </c>
      <c r="R40" s="307">
        <v>5</v>
      </c>
      <c r="S40" s="307">
        <v>10</v>
      </c>
      <c r="T40" s="307">
        <v>10</v>
      </c>
      <c r="U40" s="307">
        <v>7</v>
      </c>
      <c r="V40" s="307">
        <v>3</v>
      </c>
      <c r="W40" s="307">
        <v>7</v>
      </c>
      <c r="X40" s="359">
        <v>15.275034316515448</v>
      </c>
    </row>
    <row r="41" spans="1:24">
      <c r="A41" s="269"/>
      <c r="B41" s="275" t="s">
        <v>36</v>
      </c>
      <c r="C41" s="282" t="s">
        <v>19</v>
      </c>
      <c r="D41" s="293">
        <v>-6</v>
      </c>
      <c r="E41" s="303">
        <v>-4</v>
      </c>
      <c r="F41" s="314">
        <v>4</v>
      </c>
      <c r="G41" s="323">
        <v>-4</v>
      </c>
      <c r="H41" s="303">
        <v>0</v>
      </c>
      <c r="I41" s="303">
        <v>0</v>
      </c>
      <c r="J41" s="303">
        <v>4</v>
      </c>
      <c r="K41" s="303">
        <v>0</v>
      </c>
      <c r="L41" s="332">
        <v>-23.524862234539651</v>
      </c>
      <c r="M41" s="332">
        <v>0</v>
      </c>
      <c r="N41" s="341">
        <v>23.524862234539651</v>
      </c>
      <c r="O41" s="293">
        <v>-2</v>
      </c>
      <c r="P41" s="303">
        <v>11</v>
      </c>
      <c r="Q41" s="303">
        <v>3</v>
      </c>
      <c r="R41" s="303">
        <v>3</v>
      </c>
      <c r="S41" s="303">
        <v>8</v>
      </c>
      <c r="T41" s="303">
        <v>13</v>
      </c>
      <c r="U41" s="303">
        <v>-1</v>
      </c>
      <c r="V41" s="303">
        <v>6</v>
      </c>
      <c r="W41" s="303">
        <v>7</v>
      </c>
      <c r="X41" s="355">
        <v>-11.762431117269813</v>
      </c>
    </row>
    <row r="42" spans="1:24">
      <c r="A42" s="269"/>
      <c r="B42" s="275"/>
      <c r="C42" s="283" t="s">
        <v>22</v>
      </c>
      <c r="D42" s="294">
        <v>-10</v>
      </c>
      <c r="E42" s="304">
        <v>-10</v>
      </c>
      <c r="F42" s="315">
        <v>-1</v>
      </c>
      <c r="G42" s="324">
        <v>-7</v>
      </c>
      <c r="H42" s="304">
        <v>0</v>
      </c>
      <c r="I42" s="304">
        <v>-1</v>
      </c>
      <c r="J42" s="304">
        <v>7</v>
      </c>
      <c r="K42" s="304">
        <v>5</v>
      </c>
      <c r="L42" s="333">
        <v>-36.647111978083451</v>
      </c>
      <c r="M42" s="333">
        <v>0</v>
      </c>
      <c r="N42" s="342">
        <v>36.647111978083451</v>
      </c>
      <c r="O42" s="294">
        <v>-3</v>
      </c>
      <c r="P42" s="304">
        <v>8</v>
      </c>
      <c r="Q42" s="304">
        <v>1</v>
      </c>
      <c r="R42" s="304">
        <v>2</v>
      </c>
      <c r="S42" s="304">
        <v>6</v>
      </c>
      <c r="T42" s="304">
        <v>11</v>
      </c>
      <c r="U42" s="304">
        <v>-4</v>
      </c>
      <c r="V42" s="304">
        <v>8</v>
      </c>
      <c r="W42" s="304">
        <v>3</v>
      </c>
      <c r="X42" s="356">
        <v>-15.705905133464356</v>
      </c>
    </row>
    <row r="43" spans="1:24">
      <c r="A43" s="269"/>
      <c r="B43" s="275"/>
      <c r="C43" s="284" t="s">
        <v>59</v>
      </c>
      <c r="D43" s="295">
        <f>SUM(D41:D42)</f>
        <v>-16</v>
      </c>
      <c r="E43" s="305">
        <f>SUM(E41:E42)</f>
        <v>-14</v>
      </c>
      <c r="F43" s="316">
        <f>SUM(F41:F42)</f>
        <v>3</v>
      </c>
      <c r="G43" s="325">
        <v>-11</v>
      </c>
      <c r="H43" s="305">
        <v>0</v>
      </c>
      <c r="I43" s="305">
        <v>-1</v>
      </c>
      <c r="J43" s="305">
        <v>11</v>
      </c>
      <c r="K43" s="305">
        <v>5</v>
      </c>
      <c r="L43" s="334">
        <v>-30.467214545344174</v>
      </c>
      <c r="M43" s="334">
        <v>0</v>
      </c>
      <c r="N43" s="343">
        <v>30.467214545344174</v>
      </c>
      <c r="O43" s="295">
        <v>-5</v>
      </c>
      <c r="P43" s="305">
        <v>19</v>
      </c>
      <c r="Q43" s="305">
        <v>4</v>
      </c>
      <c r="R43" s="305">
        <v>5</v>
      </c>
      <c r="S43" s="305">
        <v>14</v>
      </c>
      <c r="T43" s="305">
        <v>24</v>
      </c>
      <c r="U43" s="305">
        <v>-5</v>
      </c>
      <c r="V43" s="305">
        <v>14</v>
      </c>
      <c r="W43" s="305">
        <v>10</v>
      </c>
      <c r="X43" s="357">
        <v>-13.848733884247338</v>
      </c>
    </row>
    <row r="44" spans="1:24">
      <c r="A44" s="269"/>
      <c r="B44" s="276" t="s">
        <v>37</v>
      </c>
      <c r="C44" s="285" t="s">
        <v>19</v>
      </c>
      <c r="D44" s="296">
        <v>-1</v>
      </c>
      <c r="E44" s="306">
        <v>5</v>
      </c>
      <c r="F44" s="317">
        <v>-36</v>
      </c>
      <c r="G44" s="326">
        <v>-1</v>
      </c>
      <c r="H44" s="306">
        <v>3</v>
      </c>
      <c r="I44" s="306">
        <v>10</v>
      </c>
      <c r="J44" s="306">
        <v>4</v>
      </c>
      <c r="K44" s="306">
        <v>48</v>
      </c>
      <c r="L44" s="335">
        <v>-6.080293186739965</v>
      </c>
      <c r="M44" s="335">
        <v>18.240879560219888</v>
      </c>
      <c r="N44" s="344">
        <v>24.321172746959853</v>
      </c>
      <c r="O44" s="296">
        <v>0</v>
      </c>
      <c r="P44" s="306">
        <v>11</v>
      </c>
      <c r="Q44" s="306">
        <v>71</v>
      </c>
      <c r="R44" s="306">
        <v>7</v>
      </c>
      <c r="S44" s="306">
        <v>4</v>
      </c>
      <c r="T44" s="306">
        <v>11</v>
      </c>
      <c r="U44" s="306">
        <v>69</v>
      </c>
      <c r="V44" s="306">
        <v>6</v>
      </c>
      <c r="W44" s="306">
        <v>5</v>
      </c>
      <c r="X44" s="358">
        <v>0</v>
      </c>
    </row>
    <row r="45" spans="1:24">
      <c r="A45" s="269"/>
      <c r="B45" s="277"/>
      <c r="C45" s="283" t="s">
        <v>22</v>
      </c>
      <c r="D45" s="294">
        <v>-14</v>
      </c>
      <c r="E45" s="304">
        <v>-4</v>
      </c>
      <c r="F45" s="315">
        <v>-71</v>
      </c>
      <c r="G45" s="324">
        <v>-8</v>
      </c>
      <c r="H45" s="304">
        <v>2</v>
      </c>
      <c r="I45" s="304">
        <v>7</v>
      </c>
      <c r="J45" s="304">
        <v>10</v>
      </c>
      <c r="K45" s="304">
        <v>69</v>
      </c>
      <c r="L45" s="333">
        <v>-43.54958985831469</v>
      </c>
      <c r="M45" s="333">
        <v>10.887397464578672</v>
      </c>
      <c r="N45" s="342">
        <v>54.436987322893359</v>
      </c>
      <c r="O45" s="294">
        <v>-6</v>
      </c>
      <c r="P45" s="304">
        <v>3</v>
      </c>
      <c r="Q45" s="304">
        <v>47</v>
      </c>
      <c r="R45" s="304">
        <v>2</v>
      </c>
      <c r="S45" s="304">
        <v>1</v>
      </c>
      <c r="T45" s="304">
        <v>9</v>
      </c>
      <c r="U45" s="304">
        <v>56</v>
      </c>
      <c r="V45" s="304">
        <v>1</v>
      </c>
      <c r="W45" s="304">
        <v>8</v>
      </c>
      <c r="X45" s="356">
        <v>-32.662192393736021</v>
      </c>
    </row>
    <row r="46" spans="1:24">
      <c r="A46" s="269"/>
      <c r="B46" s="278"/>
      <c r="C46" s="286" t="s">
        <v>59</v>
      </c>
      <c r="D46" s="297">
        <f>SUM(D44:D45)</f>
        <v>-15</v>
      </c>
      <c r="E46" s="307">
        <f>SUM(E44:E45)</f>
        <v>1</v>
      </c>
      <c r="F46" s="318">
        <f>SUM(F44:F45)</f>
        <v>-107</v>
      </c>
      <c r="G46" s="327">
        <v>-9</v>
      </c>
      <c r="H46" s="307">
        <v>5</v>
      </c>
      <c r="I46" s="307">
        <v>17</v>
      </c>
      <c r="J46" s="307">
        <v>14</v>
      </c>
      <c r="K46" s="307">
        <v>117</v>
      </c>
      <c r="L46" s="336">
        <v>-25.849858356940508</v>
      </c>
      <c r="M46" s="336">
        <v>14.361032420522506</v>
      </c>
      <c r="N46" s="345">
        <v>40.210890777463014</v>
      </c>
      <c r="O46" s="297">
        <v>-6</v>
      </c>
      <c r="P46" s="307">
        <v>14</v>
      </c>
      <c r="Q46" s="307">
        <v>118</v>
      </c>
      <c r="R46" s="307">
        <v>9</v>
      </c>
      <c r="S46" s="307">
        <v>5</v>
      </c>
      <c r="T46" s="307">
        <v>20</v>
      </c>
      <c r="U46" s="307">
        <v>125</v>
      </c>
      <c r="V46" s="307">
        <v>7</v>
      </c>
      <c r="W46" s="307">
        <v>13</v>
      </c>
      <c r="X46" s="359">
        <v>-17.233238904627008</v>
      </c>
    </row>
    <row r="47" spans="1:24">
      <c r="A47" s="269"/>
      <c r="B47" s="275" t="s">
        <v>38</v>
      </c>
      <c r="C47" s="282" t="s">
        <v>19</v>
      </c>
      <c r="D47" s="293">
        <v>1</v>
      </c>
      <c r="E47" s="303">
        <v>2</v>
      </c>
      <c r="F47" s="314">
        <v>-31</v>
      </c>
      <c r="G47" s="323">
        <v>-1</v>
      </c>
      <c r="H47" s="303">
        <v>3</v>
      </c>
      <c r="I47" s="303">
        <v>12</v>
      </c>
      <c r="J47" s="303">
        <v>4</v>
      </c>
      <c r="K47" s="303">
        <v>49</v>
      </c>
      <c r="L47" s="332">
        <v>-5.88121555863491</v>
      </c>
      <c r="M47" s="332">
        <v>17.643646675904741</v>
      </c>
      <c r="N47" s="341">
        <v>23.524862234539651</v>
      </c>
      <c r="O47" s="293">
        <v>2</v>
      </c>
      <c r="P47" s="303">
        <v>3</v>
      </c>
      <c r="Q47" s="303">
        <v>71</v>
      </c>
      <c r="R47" s="303">
        <v>1</v>
      </c>
      <c r="S47" s="303">
        <v>2</v>
      </c>
      <c r="T47" s="303">
        <v>1</v>
      </c>
      <c r="U47" s="303">
        <v>65</v>
      </c>
      <c r="V47" s="303">
        <v>1</v>
      </c>
      <c r="W47" s="303">
        <v>0</v>
      </c>
      <c r="X47" s="355">
        <v>11.762431117269827</v>
      </c>
    </row>
    <row r="48" spans="1:24">
      <c r="A48" s="269"/>
      <c r="B48" s="275"/>
      <c r="C48" s="283" t="s">
        <v>22</v>
      </c>
      <c r="D48" s="294">
        <v>-3</v>
      </c>
      <c r="E48" s="304">
        <v>11</v>
      </c>
      <c r="F48" s="315">
        <v>-65</v>
      </c>
      <c r="G48" s="324">
        <v>-1</v>
      </c>
      <c r="H48" s="304">
        <v>2</v>
      </c>
      <c r="I48" s="304">
        <v>9</v>
      </c>
      <c r="J48" s="304">
        <v>3</v>
      </c>
      <c r="K48" s="304">
        <v>67</v>
      </c>
      <c r="L48" s="333">
        <v>-5.2751763209619593</v>
      </c>
      <c r="M48" s="333">
        <v>10.55035264192392</v>
      </c>
      <c r="N48" s="342">
        <v>15.82552896288588</v>
      </c>
      <c r="O48" s="294">
        <v>-2</v>
      </c>
      <c r="P48" s="304">
        <v>2</v>
      </c>
      <c r="Q48" s="304">
        <v>46</v>
      </c>
      <c r="R48" s="304">
        <v>2</v>
      </c>
      <c r="S48" s="304">
        <v>0</v>
      </c>
      <c r="T48" s="304">
        <v>4</v>
      </c>
      <c r="U48" s="304">
        <v>53</v>
      </c>
      <c r="V48" s="304">
        <v>2</v>
      </c>
      <c r="W48" s="304">
        <v>2</v>
      </c>
      <c r="X48" s="356">
        <v>-10.55035264192392</v>
      </c>
    </row>
    <row r="49" spans="1:24">
      <c r="A49" s="269"/>
      <c r="B49" s="275"/>
      <c r="C49" s="284" t="s">
        <v>59</v>
      </c>
      <c r="D49" s="295">
        <f>SUM(D47:D48)</f>
        <v>-2</v>
      </c>
      <c r="E49" s="305">
        <f>SUM(E47:E48)</f>
        <v>13</v>
      </c>
      <c r="F49" s="316">
        <f>SUM(F47:F48)</f>
        <v>-96</v>
      </c>
      <c r="G49" s="325">
        <v>-2</v>
      </c>
      <c r="H49" s="305">
        <v>5</v>
      </c>
      <c r="I49" s="305">
        <v>21</v>
      </c>
      <c r="J49" s="305">
        <v>7</v>
      </c>
      <c r="K49" s="305">
        <v>116</v>
      </c>
      <c r="L49" s="334">
        <v>-5.5617352614015587</v>
      </c>
      <c r="M49" s="334">
        <v>13.904338153503893</v>
      </c>
      <c r="N49" s="343">
        <v>19.466073414905452</v>
      </c>
      <c r="O49" s="295">
        <v>0</v>
      </c>
      <c r="P49" s="305">
        <v>5</v>
      </c>
      <c r="Q49" s="305">
        <v>117</v>
      </c>
      <c r="R49" s="305">
        <v>3</v>
      </c>
      <c r="S49" s="305">
        <v>2</v>
      </c>
      <c r="T49" s="305">
        <v>5</v>
      </c>
      <c r="U49" s="305">
        <v>118</v>
      </c>
      <c r="V49" s="305">
        <v>3</v>
      </c>
      <c r="W49" s="305">
        <v>2</v>
      </c>
      <c r="X49" s="357">
        <v>0</v>
      </c>
    </row>
    <row r="50" spans="1:24">
      <c r="A50" s="269"/>
      <c r="B50" s="276" t="s">
        <v>3</v>
      </c>
      <c r="C50" s="285" t="s">
        <v>19</v>
      </c>
      <c r="D50" s="296">
        <v>-13</v>
      </c>
      <c r="E50" s="306">
        <v>-14</v>
      </c>
      <c r="F50" s="317">
        <v>-46</v>
      </c>
      <c r="G50" s="326">
        <v>-8</v>
      </c>
      <c r="H50" s="306">
        <v>0</v>
      </c>
      <c r="I50" s="306">
        <v>11</v>
      </c>
      <c r="J50" s="306">
        <v>8</v>
      </c>
      <c r="K50" s="306">
        <v>55</v>
      </c>
      <c r="L50" s="335">
        <v>-48.935813641695987</v>
      </c>
      <c r="M50" s="335">
        <v>0</v>
      </c>
      <c r="N50" s="344">
        <v>48.935813641695987</v>
      </c>
      <c r="O50" s="296">
        <v>-5</v>
      </c>
      <c r="P50" s="306">
        <v>1</v>
      </c>
      <c r="Q50" s="306">
        <v>67</v>
      </c>
      <c r="R50" s="306">
        <v>1</v>
      </c>
      <c r="S50" s="306">
        <v>0</v>
      </c>
      <c r="T50" s="306">
        <v>6</v>
      </c>
      <c r="U50" s="306">
        <v>69</v>
      </c>
      <c r="V50" s="306">
        <v>2</v>
      </c>
      <c r="W50" s="306">
        <v>4</v>
      </c>
      <c r="X50" s="358">
        <v>-30.584883526060004</v>
      </c>
    </row>
    <row r="51" spans="1:24">
      <c r="A51" s="269"/>
      <c r="B51" s="277"/>
      <c r="C51" s="283" t="s">
        <v>22</v>
      </c>
      <c r="D51" s="294">
        <v>-4</v>
      </c>
      <c r="E51" s="304">
        <v>-1</v>
      </c>
      <c r="F51" s="315">
        <v>-68</v>
      </c>
      <c r="G51" s="324">
        <v>-7</v>
      </c>
      <c r="H51" s="304">
        <v>0</v>
      </c>
      <c r="I51" s="304">
        <v>8</v>
      </c>
      <c r="J51" s="304">
        <v>7</v>
      </c>
      <c r="K51" s="304">
        <v>73</v>
      </c>
      <c r="L51" s="333">
        <v>-38.225613405146625</v>
      </c>
      <c r="M51" s="333">
        <v>0</v>
      </c>
      <c r="N51" s="342">
        <v>38.225613405146625</v>
      </c>
      <c r="O51" s="294">
        <v>3</v>
      </c>
      <c r="P51" s="304">
        <v>4</v>
      </c>
      <c r="Q51" s="304">
        <v>47</v>
      </c>
      <c r="R51" s="304">
        <v>3</v>
      </c>
      <c r="S51" s="304">
        <v>1</v>
      </c>
      <c r="T51" s="304">
        <v>1</v>
      </c>
      <c r="U51" s="304">
        <v>50</v>
      </c>
      <c r="V51" s="304">
        <v>1</v>
      </c>
      <c r="W51" s="304">
        <v>0</v>
      </c>
      <c r="X51" s="356">
        <v>16.382405745062837</v>
      </c>
    </row>
    <row r="52" spans="1:24">
      <c r="A52" s="269"/>
      <c r="B52" s="278"/>
      <c r="C52" s="286" t="s">
        <v>59</v>
      </c>
      <c r="D52" s="297">
        <f>SUM(D50:D51)</f>
        <v>-17</v>
      </c>
      <c r="E52" s="307">
        <f>SUM(E50:E51)</f>
        <v>-15</v>
      </c>
      <c r="F52" s="318">
        <f>SUM(F50:F51)</f>
        <v>-114</v>
      </c>
      <c r="G52" s="327">
        <v>-15</v>
      </c>
      <c r="H52" s="307">
        <v>0</v>
      </c>
      <c r="I52" s="307">
        <v>19</v>
      </c>
      <c r="J52" s="307">
        <v>15</v>
      </c>
      <c r="K52" s="307">
        <v>128</v>
      </c>
      <c r="L52" s="336">
        <v>-43.277211287645244</v>
      </c>
      <c r="M52" s="336">
        <v>0</v>
      </c>
      <c r="N52" s="345">
        <v>43.277211287645244</v>
      </c>
      <c r="O52" s="297">
        <v>-2</v>
      </c>
      <c r="P52" s="307">
        <v>5</v>
      </c>
      <c r="Q52" s="307">
        <v>114</v>
      </c>
      <c r="R52" s="307">
        <v>4</v>
      </c>
      <c r="S52" s="307">
        <v>1</v>
      </c>
      <c r="T52" s="307">
        <v>7</v>
      </c>
      <c r="U52" s="307">
        <v>119</v>
      </c>
      <c r="V52" s="307">
        <v>3</v>
      </c>
      <c r="W52" s="307">
        <v>4</v>
      </c>
      <c r="X52" s="359">
        <v>-5.7702948383527026</v>
      </c>
    </row>
    <row r="53" spans="1:24">
      <c r="A53" s="269"/>
      <c r="B53" s="275" t="s">
        <v>2</v>
      </c>
      <c r="C53" s="282" t="s">
        <v>19</v>
      </c>
      <c r="D53" s="293">
        <v>-4</v>
      </c>
      <c r="E53" s="303">
        <v>9</v>
      </c>
      <c r="F53" s="314">
        <v>-53</v>
      </c>
      <c r="G53" s="323">
        <v>-3</v>
      </c>
      <c r="H53" s="303">
        <v>2</v>
      </c>
      <c r="I53" s="303">
        <v>12</v>
      </c>
      <c r="J53" s="303">
        <v>5</v>
      </c>
      <c r="K53" s="303">
        <v>58</v>
      </c>
      <c r="L53" s="332">
        <v>-17.794750954741204</v>
      </c>
      <c r="M53" s="332">
        <v>11.863167303160802</v>
      </c>
      <c r="N53" s="341">
        <v>29.657918257902004</v>
      </c>
      <c r="O53" s="293">
        <v>-1</v>
      </c>
      <c r="P53" s="303">
        <v>3</v>
      </c>
      <c r="Q53" s="303">
        <v>61</v>
      </c>
      <c r="R53" s="303">
        <v>2</v>
      </c>
      <c r="S53" s="303">
        <v>1</v>
      </c>
      <c r="T53" s="303">
        <v>4</v>
      </c>
      <c r="U53" s="303">
        <v>68</v>
      </c>
      <c r="V53" s="303">
        <v>2</v>
      </c>
      <c r="W53" s="303">
        <v>2</v>
      </c>
      <c r="X53" s="355">
        <v>-5.9315836515804001</v>
      </c>
    </row>
    <row r="54" spans="1:24">
      <c r="A54" s="269"/>
      <c r="B54" s="275"/>
      <c r="C54" s="283" t="s">
        <v>22</v>
      </c>
      <c r="D54" s="294">
        <v>-4</v>
      </c>
      <c r="E54" s="304">
        <v>0</v>
      </c>
      <c r="F54" s="315">
        <v>-71</v>
      </c>
      <c r="G54" s="324">
        <v>-3</v>
      </c>
      <c r="H54" s="304">
        <v>0</v>
      </c>
      <c r="I54" s="304">
        <v>6</v>
      </c>
      <c r="J54" s="304">
        <v>3</v>
      </c>
      <c r="K54" s="304">
        <v>70</v>
      </c>
      <c r="L54" s="333">
        <v>-15.882455326061731</v>
      </c>
      <c r="M54" s="333">
        <v>0</v>
      </c>
      <c r="N54" s="342">
        <v>15.882455326061731</v>
      </c>
      <c r="O54" s="294">
        <v>-1</v>
      </c>
      <c r="P54" s="304">
        <v>1</v>
      </c>
      <c r="Q54" s="304">
        <v>42</v>
      </c>
      <c r="R54" s="304">
        <v>1</v>
      </c>
      <c r="S54" s="304">
        <v>0</v>
      </c>
      <c r="T54" s="304">
        <v>2</v>
      </c>
      <c r="U54" s="304">
        <v>49</v>
      </c>
      <c r="V54" s="304">
        <v>1</v>
      </c>
      <c r="W54" s="304">
        <v>1</v>
      </c>
      <c r="X54" s="356">
        <v>-5.2941517753539102</v>
      </c>
    </row>
    <row r="55" spans="1:24">
      <c r="A55" s="269"/>
      <c r="B55" s="275"/>
      <c r="C55" s="284" t="s">
        <v>59</v>
      </c>
      <c r="D55" s="295">
        <f>SUM(D53:D54)</f>
        <v>-8</v>
      </c>
      <c r="E55" s="305">
        <f>SUM(E53:E54)</f>
        <v>9</v>
      </c>
      <c r="F55" s="316">
        <f>SUM(F53:F54)</f>
        <v>-124</v>
      </c>
      <c r="G55" s="325">
        <v>-6</v>
      </c>
      <c r="H55" s="305">
        <v>2</v>
      </c>
      <c r="I55" s="305">
        <v>18</v>
      </c>
      <c r="J55" s="305">
        <v>8</v>
      </c>
      <c r="K55" s="305">
        <v>128</v>
      </c>
      <c r="L55" s="334">
        <v>-16.784310118869701</v>
      </c>
      <c r="M55" s="334">
        <v>5.594770039623234</v>
      </c>
      <c r="N55" s="343">
        <v>22.379080158492936</v>
      </c>
      <c r="O55" s="295">
        <v>-2</v>
      </c>
      <c r="P55" s="305">
        <v>4</v>
      </c>
      <c r="Q55" s="305">
        <v>103</v>
      </c>
      <c r="R55" s="305">
        <v>3</v>
      </c>
      <c r="S55" s="305">
        <v>1</v>
      </c>
      <c r="T55" s="305">
        <v>6</v>
      </c>
      <c r="U55" s="305">
        <v>117</v>
      </c>
      <c r="V55" s="305">
        <v>3</v>
      </c>
      <c r="W55" s="305">
        <v>3</v>
      </c>
      <c r="X55" s="357">
        <v>-5.5947700396232332</v>
      </c>
    </row>
    <row r="56" spans="1:24">
      <c r="A56" s="269"/>
      <c r="B56" s="276" t="s">
        <v>20</v>
      </c>
      <c r="C56" s="285" t="s">
        <v>19</v>
      </c>
      <c r="D56" s="296">
        <v>-8</v>
      </c>
      <c r="E56" s="306">
        <v>-4</v>
      </c>
      <c r="F56" s="317">
        <v>-52</v>
      </c>
      <c r="G56" s="326">
        <v>-5</v>
      </c>
      <c r="H56" s="306">
        <v>0</v>
      </c>
      <c r="I56" s="306">
        <v>12</v>
      </c>
      <c r="J56" s="306">
        <v>5</v>
      </c>
      <c r="K56" s="306">
        <v>60</v>
      </c>
      <c r="L56" s="335">
        <v>-29.777930066735195</v>
      </c>
      <c r="M56" s="335">
        <v>0</v>
      </c>
      <c r="N56" s="344">
        <v>29.777930066735195</v>
      </c>
      <c r="O56" s="296">
        <v>-3</v>
      </c>
      <c r="P56" s="306">
        <v>4</v>
      </c>
      <c r="Q56" s="306">
        <v>63</v>
      </c>
      <c r="R56" s="306">
        <v>4</v>
      </c>
      <c r="S56" s="306">
        <v>0</v>
      </c>
      <c r="T56" s="306">
        <v>7</v>
      </c>
      <c r="U56" s="306">
        <v>67</v>
      </c>
      <c r="V56" s="306">
        <v>4</v>
      </c>
      <c r="W56" s="306">
        <v>3</v>
      </c>
      <c r="X56" s="358">
        <v>-17.86675804004112</v>
      </c>
    </row>
    <row r="57" spans="1:24">
      <c r="A57" s="269"/>
      <c r="B57" s="277"/>
      <c r="C57" s="283" t="s">
        <v>22</v>
      </c>
      <c r="D57" s="294">
        <v>-1</v>
      </c>
      <c r="E57" s="304">
        <v>3</v>
      </c>
      <c r="F57" s="315">
        <v>-66</v>
      </c>
      <c r="G57" s="324">
        <v>-4</v>
      </c>
      <c r="H57" s="304">
        <v>2</v>
      </c>
      <c r="I57" s="304">
        <v>8</v>
      </c>
      <c r="J57" s="304">
        <v>6</v>
      </c>
      <c r="K57" s="304">
        <v>72</v>
      </c>
      <c r="L57" s="333">
        <v>-21.186133240462617</v>
      </c>
      <c r="M57" s="333">
        <v>10.593066620231305</v>
      </c>
      <c r="N57" s="342">
        <v>31.779199860693922</v>
      </c>
      <c r="O57" s="294">
        <v>3</v>
      </c>
      <c r="P57" s="304">
        <v>5</v>
      </c>
      <c r="Q57" s="304">
        <v>44</v>
      </c>
      <c r="R57" s="304">
        <v>4</v>
      </c>
      <c r="S57" s="304">
        <v>1</v>
      </c>
      <c r="T57" s="304">
        <v>2</v>
      </c>
      <c r="U57" s="304">
        <v>46</v>
      </c>
      <c r="V57" s="304">
        <v>1</v>
      </c>
      <c r="W57" s="304">
        <v>1</v>
      </c>
      <c r="X57" s="356">
        <v>15.889599930346961</v>
      </c>
    </row>
    <row r="58" spans="1:24">
      <c r="A58" s="269"/>
      <c r="B58" s="278"/>
      <c r="C58" s="286" t="s">
        <v>59</v>
      </c>
      <c r="D58" s="297">
        <f>SUM(D56:D57)</f>
        <v>-9</v>
      </c>
      <c r="E58" s="307">
        <f>SUM(E56:E57)</f>
        <v>-1</v>
      </c>
      <c r="F58" s="318">
        <f>SUM(F56:F57)</f>
        <v>-118</v>
      </c>
      <c r="G58" s="327">
        <v>-9</v>
      </c>
      <c r="H58" s="307">
        <v>2</v>
      </c>
      <c r="I58" s="307">
        <v>20</v>
      </c>
      <c r="J58" s="307">
        <v>11</v>
      </c>
      <c r="K58" s="307">
        <v>132</v>
      </c>
      <c r="L58" s="336">
        <v>-25.230414746543783</v>
      </c>
      <c r="M58" s="336">
        <v>5.6067588325652835</v>
      </c>
      <c r="N58" s="345">
        <v>30.837173579109066</v>
      </c>
      <c r="O58" s="297">
        <v>0</v>
      </c>
      <c r="P58" s="307">
        <v>9</v>
      </c>
      <c r="Q58" s="307">
        <v>107</v>
      </c>
      <c r="R58" s="307">
        <v>8</v>
      </c>
      <c r="S58" s="307">
        <v>1</v>
      </c>
      <c r="T58" s="307">
        <v>9</v>
      </c>
      <c r="U58" s="307">
        <v>113</v>
      </c>
      <c r="V58" s="307">
        <v>5</v>
      </c>
      <c r="W58" s="307">
        <v>4</v>
      </c>
      <c r="X58" s="359">
        <v>0</v>
      </c>
    </row>
    <row r="59" spans="1:24">
      <c r="A59" s="269"/>
      <c r="B59" s="275" t="s">
        <v>11</v>
      </c>
      <c r="C59" s="282" t="s">
        <v>19</v>
      </c>
      <c r="D59" s="293">
        <v>-1</v>
      </c>
      <c r="E59" s="303">
        <v>7</v>
      </c>
      <c r="F59" s="314">
        <v>-53</v>
      </c>
      <c r="G59" s="323">
        <v>-2</v>
      </c>
      <c r="H59" s="303">
        <v>1</v>
      </c>
      <c r="I59" s="303">
        <v>12</v>
      </c>
      <c r="J59" s="303">
        <v>3</v>
      </c>
      <c r="K59" s="303">
        <v>58</v>
      </c>
      <c r="L59" s="332">
        <v>-12.314439946018894</v>
      </c>
      <c r="M59" s="332">
        <v>6.1572199730094468</v>
      </c>
      <c r="N59" s="341">
        <v>18.47165991902834</v>
      </c>
      <c r="O59" s="293">
        <v>1</v>
      </c>
      <c r="P59" s="303">
        <v>6</v>
      </c>
      <c r="Q59" s="303">
        <v>62</v>
      </c>
      <c r="R59" s="303">
        <v>6</v>
      </c>
      <c r="S59" s="303">
        <v>0</v>
      </c>
      <c r="T59" s="303">
        <v>5</v>
      </c>
      <c r="U59" s="303">
        <v>69</v>
      </c>
      <c r="V59" s="303">
        <v>1</v>
      </c>
      <c r="W59" s="303">
        <v>4</v>
      </c>
      <c r="X59" s="355">
        <v>6.1572199730094468</v>
      </c>
    </row>
    <row r="60" spans="1:24">
      <c r="A60" s="269"/>
      <c r="B60" s="275"/>
      <c r="C60" s="283" t="s">
        <v>22</v>
      </c>
      <c r="D60" s="294">
        <v>-7</v>
      </c>
      <c r="E60" s="304">
        <v>-6</v>
      </c>
      <c r="F60" s="315">
        <v>-71</v>
      </c>
      <c r="G60" s="324">
        <v>-7</v>
      </c>
      <c r="H60" s="304">
        <v>0</v>
      </c>
      <c r="I60" s="304">
        <v>7</v>
      </c>
      <c r="J60" s="304">
        <v>7</v>
      </c>
      <c r="K60" s="304">
        <v>74</v>
      </c>
      <c r="L60" s="333">
        <v>-38.432611311672687</v>
      </c>
      <c r="M60" s="333">
        <v>0</v>
      </c>
      <c r="N60" s="342">
        <v>38.432611311672687</v>
      </c>
      <c r="O60" s="294">
        <v>0</v>
      </c>
      <c r="P60" s="304">
        <v>4</v>
      </c>
      <c r="Q60" s="304">
        <v>46</v>
      </c>
      <c r="R60" s="304">
        <v>1</v>
      </c>
      <c r="S60" s="304">
        <v>3</v>
      </c>
      <c r="T60" s="304">
        <v>4</v>
      </c>
      <c r="U60" s="304">
        <v>50</v>
      </c>
      <c r="V60" s="304">
        <v>0</v>
      </c>
      <c r="W60" s="304">
        <v>4</v>
      </c>
      <c r="X60" s="356">
        <v>0</v>
      </c>
    </row>
    <row r="61" spans="1:24">
      <c r="A61" s="269"/>
      <c r="B61" s="275"/>
      <c r="C61" s="284" t="s">
        <v>59</v>
      </c>
      <c r="D61" s="295">
        <f>SUM(D59:D60)</f>
        <v>-8</v>
      </c>
      <c r="E61" s="305">
        <f>SUM(E59:E60)</f>
        <v>1</v>
      </c>
      <c r="F61" s="316">
        <f>SUM(F59:F60)</f>
        <v>-124</v>
      </c>
      <c r="G61" s="325">
        <v>-9</v>
      </c>
      <c r="H61" s="305">
        <v>1</v>
      </c>
      <c r="I61" s="305">
        <v>19</v>
      </c>
      <c r="J61" s="305">
        <v>10</v>
      </c>
      <c r="K61" s="305">
        <v>132</v>
      </c>
      <c r="L61" s="334">
        <v>-26.121183206106867</v>
      </c>
      <c r="M61" s="334">
        <v>2.90235368956743</v>
      </c>
      <c r="N61" s="343">
        <v>29.023536895674297</v>
      </c>
      <c r="O61" s="295">
        <v>1</v>
      </c>
      <c r="P61" s="305">
        <v>10</v>
      </c>
      <c r="Q61" s="305">
        <v>108</v>
      </c>
      <c r="R61" s="305">
        <v>7</v>
      </c>
      <c r="S61" s="305">
        <v>3</v>
      </c>
      <c r="T61" s="305">
        <v>9</v>
      </c>
      <c r="U61" s="305">
        <v>119</v>
      </c>
      <c r="V61" s="305">
        <v>1</v>
      </c>
      <c r="W61" s="305">
        <v>8</v>
      </c>
      <c r="X61" s="357">
        <v>2.9023536895674269</v>
      </c>
    </row>
    <row r="62" spans="1:24">
      <c r="A62" s="269"/>
      <c r="B62" s="276" t="s">
        <v>40</v>
      </c>
      <c r="C62" s="285" t="s">
        <v>19</v>
      </c>
      <c r="D62" s="296">
        <v>-3</v>
      </c>
      <c r="E62" s="306">
        <v>-2</v>
      </c>
      <c r="F62" s="317">
        <v>-58</v>
      </c>
      <c r="G62" s="326">
        <v>-3</v>
      </c>
      <c r="H62" s="306">
        <v>2</v>
      </c>
      <c r="I62" s="306">
        <v>14</v>
      </c>
      <c r="J62" s="306">
        <v>5</v>
      </c>
      <c r="K62" s="306">
        <v>60</v>
      </c>
      <c r="L62" s="335">
        <v>-17.90298056014257</v>
      </c>
      <c r="M62" s="335">
        <v>11.935320373428379</v>
      </c>
      <c r="N62" s="344">
        <v>29.838300933570949</v>
      </c>
      <c r="O62" s="296">
        <v>0</v>
      </c>
      <c r="P62" s="306">
        <v>3</v>
      </c>
      <c r="Q62" s="306">
        <v>58</v>
      </c>
      <c r="R62" s="306">
        <v>2</v>
      </c>
      <c r="S62" s="306">
        <v>1</v>
      </c>
      <c r="T62" s="306">
        <v>3</v>
      </c>
      <c r="U62" s="306">
        <v>70</v>
      </c>
      <c r="V62" s="306">
        <v>0</v>
      </c>
      <c r="W62" s="306">
        <v>3</v>
      </c>
      <c r="X62" s="358">
        <v>0</v>
      </c>
    </row>
    <row r="63" spans="1:24">
      <c r="A63" s="269"/>
      <c r="B63" s="277"/>
      <c r="C63" s="283" t="s">
        <v>22</v>
      </c>
      <c r="D63" s="294">
        <v>-4</v>
      </c>
      <c r="E63" s="304">
        <v>3</v>
      </c>
      <c r="F63" s="315">
        <v>-65</v>
      </c>
      <c r="G63" s="324">
        <v>-3</v>
      </c>
      <c r="H63" s="304">
        <v>0</v>
      </c>
      <c r="I63" s="304">
        <v>7</v>
      </c>
      <c r="J63" s="304">
        <v>3</v>
      </c>
      <c r="K63" s="304">
        <v>69</v>
      </c>
      <c r="L63" s="333">
        <v>-15.968616928192263</v>
      </c>
      <c r="M63" s="333">
        <v>0</v>
      </c>
      <c r="N63" s="342">
        <v>15.968616928192263</v>
      </c>
      <c r="O63" s="294">
        <v>-1</v>
      </c>
      <c r="P63" s="304">
        <v>2</v>
      </c>
      <c r="Q63" s="304">
        <v>46</v>
      </c>
      <c r="R63" s="304">
        <v>2</v>
      </c>
      <c r="S63" s="304">
        <v>0</v>
      </c>
      <c r="T63" s="304">
        <v>3</v>
      </c>
      <c r="U63" s="304">
        <v>49</v>
      </c>
      <c r="V63" s="304">
        <v>0</v>
      </c>
      <c r="W63" s="304">
        <v>3</v>
      </c>
      <c r="X63" s="356">
        <v>-5.3228723093974217</v>
      </c>
    </row>
    <row r="64" spans="1:24">
      <c r="A64" s="269"/>
      <c r="B64" s="278"/>
      <c r="C64" s="286" t="s">
        <v>59</v>
      </c>
      <c r="D64" s="297">
        <f>SUM(D62:D63)</f>
        <v>-7</v>
      </c>
      <c r="E64" s="307">
        <f>SUM(E62:E63)</f>
        <v>1</v>
      </c>
      <c r="F64" s="318">
        <f>SUM(F62:F63)</f>
        <v>-123</v>
      </c>
      <c r="G64" s="327">
        <v>-6</v>
      </c>
      <c r="H64" s="307">
        <v>2</v>
      </c>
      <c r="I64" s="307">
        <v>21</v>
      </c>
      <c r="J64" s="307">
        <v>8</v>
      </c>
      <c r="K64" s="307">
        <v>129</v>
      </c>
      <c r="L64" s="336">
        <v>-16.880564227078274</v>
      </c>
      <c r="M64" s="336">
        <v>5.6268547423594244</v>
      </c>
      <c r="N64" s="345">
        <v>22.507418969437698</v>
      </c>
      <c r="O64" s="297">
        <v>-1</v>
      </c>
      <c r="P64" s="307">
        <v>5</v>
      </c>
      <c r="Q64" s="307">
        <v>104</v>
      </c>
      <c r="R64" s="307">
        <v>4</v>
      </c>
      <c r="S64" s="307">
        <v>1</v>
      </c>
      <c r="T64" s="307">
        <v>6</v>
      </c>
      <c r="U64" s="307">
        <v>119</v>
      </c>
      <c r="V64" s="307">
        <v>0</v>
      </c>
      <c r="W64" s="307">
        <v>6</v>
      </c>
      <c r="X64" s="359">
        <v>-2.8134273711797135</v>
      </c>
    </row>
    <row r="65" spans="1:24">
      <c r="A65" s="269"/>
      <c r="B65" s="275" t="s">
        <v>31</v>
      </c>
      <c r="C65" s="282" t="s">
        <v>19</v>
      </c>
      <c r="D65" s="293">
        <v>-5</v>
      </c>
      <c r="E65" s="303">
        <v>-2</v>
      </c>
      <c r="F65" s="314">
        <v>-59</v>
      </c>
      <c r="G65" s="323">
        <v>-4</v>
      </c>
      <c r="H65" s="303">
        <v>1</v>
      </c>
      <c r="I65" s="303">
        <v>15</v>
      </c>
      <c r="J65" s="303">
        <v>5</v>
      </c>
      <c r="K65" s="303">
        <v>59</v>
      </c>
      <c r="L65" s="332">
        <v>-24.728997289972899</v>
      </c>
      <c r="M65" s="332">
        <v>6.1822493224932247</v>
      </c>
      <c r="N65" s="341">
        <v>30.911246612466122</v>
      </c>
      <c r="O65" s="293">
        <v>-1</v>
      </c>
      <c r="P65" s="303">
        <v>5</v>
      </c>
      <c r="Q65" s="303">
        <v>59</v>
      </c>
      <c r="R65" s="303">
        <v>3</v>
      </c>
      <c r="S65" s="303">
        <v>2</v>
      </c>
      <c r="T65" s="303">
        <v>6</v>
      </c>
      <c r="U65" s="303">
        <v>74</v>
      </c>
      <c r="V65" s="303">
        <v>0</v>
      </c>
      <c r="W65" s="303">
        <v>6</v>
      </c>
      <c r="X65" s="355">
        <v>-6.1822493224932273</v>
      </c>
    </row>
    <row r="66" spans="1:24">
      <c r="A66" s="269"/>
      <c r="B66" s="275"/>
      <c r="C66" s="283" t="s">
        <v>22</v>
      </c>
      <c r="D66" s="294">
        <v>-7</v>
      </c>
      <c r="E66" s="304">
        <v>-3</v>
      </c>
      <c r="F66" s="315">
        <v>-62</v>
      </c>
      <c r="G66" s="324">
        <v>-5</v>
      </c>
      <c r="H66" s="304">
        <v>0</v>
      </c>
      <c r="I66" s="304">
        <v>7</v>
      </c>
      <c r="J66" s="304">
        <v>5</v>
      </c>
      <c r="K66" s="304">
        <v>69</v>
      </c>
      <c r="L66" s="333">
        <v>-27.588813303099016</v>
      </c>
      <c r="M66" s="333">
        <v>0</v>
      </c>
      <c r="N66" s="342">
        <v>27.588813303099016</v>
      </c>
      <c r="O66" s="294">
        <v>-2</v>
      </c>
      <c r="P66" s="304">
        <v>6</v>
      </c>
      <c r="Q66" s="304">
        <v>51</v>
      </c>
      <c r="R66" s="304">
        <v>5</v>
      </c>
      <c r="S66" s="304">
        <v>1</v>
      </c>
      <c r="T66" s="304">
        <v>8</v>
      </c>
      <c r="U66" s="304">
        <v>51</v>
      </c>
      <c r="V66" s="304">
        <v>1</v>
      </c>
      <c r="W66" s="304">
        <v>7</v>
      </c>
      <c r="X66" s="356">
        <v>-11.035525321239611</v>
      </c>
    </row>
    <row r="67" spans="1:24" ht="15">
      <c r="A67" s="270"/>
      <c r="B67" s="279"/>
      <c r="C67" s="287" t="s">
        <v>59</v>
      </c>
      <c r="D67" s="298">
        <f>SUM(D65:D66)</f>
        <v>-12</v>
      </c>
      <c r="E67" s="308">
        <f>SUM(E65:E66)</f>
        <v>-5</v>
      </c>
      <c r="F67" s="319">
        <f>SUM(F65:F66)</f>
        <v>-121</v>
      </c>
      <c r="G67" s="328">
        <v>-9</v>
      </c>
      <c r="H67" s="308">
        <v>1</v>
      </c>
      <c r="I67" s="308">
        <v>22</v>
      </c>
      <c r="J67" s="308">
        <v>10</v>
      </c>
      <c r="K67" s="308">
        <v>128</v>
      </c>
      <c r="L67" s="337">
        <v>-26.240115025161753</v>
      </c>
      <c r="M67" s="337">
        <v>2.9155683361290836</v>
      </c>
      <c r="N67" s="346">
        <v>29.155683361290837</v>
      </c>
      <c r="O67" s="298">
        <v>-3</v>
      </c>
      <c r="P67" s="308">
        <v>11</v>
      </c>
      <c r="Q67" s="308">
        <v>110</v>
      </c>
      <c r="R67" s="308">
        <v>8</v>
      </c>
      <c r="S67" s="308">
        <v>3</v>
      </c>
      <c r="T67" s="308">
        <v>14</v>
      </c>
      <c r="U67" s="308">
        <v>125</v>
      </c>
      <c r="V67" s="308">
        <v>1</v>
      </c>
      <c r="W67" s="308">
        <v>13</v>
      </c>
      <c r="X67" s="360">
        <v>-8.7467050083872522</v>
      </c>
    </row>
    <row r="68" spans="1:24">
      <c r="A68" s="271" t="s">
        <v>64</v>
      </c>
      <c r="B68" s="280" t="s">
        <v>33</v>
      </c>
      <c r="C68" s="288" t="s">
        <v>19</v>
      </c>
      <c r="D68" s="299">
        <v>-3</v>
      </c>
      <c r="E68" s="309">
        <v>2</v>
      </c>
      <c r="F68" s="320">
        <v>-51</v>
      </c>
      <c r="G68" s="329">
        <v>-3</v>
      </c>
      <c r="H68" s="309">
        <v>0</v>
      </c>
      <c r="I68" s="309">
        <v>14</v>
      </c>
      <c r="J68" s="309">
        <v>3</v>
      </c>
      <c r="K68" s="309">
        <v>55</v>
      </c>
      <c r="L68" s="338">
        <v>-17.975868012804728</v>
      </c>
      <c r="M68" s="338">
        <v>0</v>
      </c>
      <c r="N68" s="347">
        <v>17.975868012804728</v>
      </c>
      <c r="O68" s="299">
        <v>0</v>
      </c>
      <c r="P68" s="309">
        <v>4</v>
      </c>
      <c r="Q68" s="309">
        <v>61</v>
      </c>
      <c r="R68" s="309">
        <v>3</v>
      </c>
      <c r="S68" s="309">
        <v>1</v>
      </c>
      <c r="T68" s="309">
        <v>4</v>
      </c>
      <c r="U68" s="309">
        <v>71</v>
      </c>
      <c r="V68" s="309">
        <v>3</v>
      </c>
      <c r="W68" s="309">
        <v>1</v>
      </c>
      <c r="X68" s="361">
        <v>0</v>
      </c>
    </row>
    <row r="69" spans="1:24">
      <c r="A69" s="269"/>
      <c r="B69" s="277"/>
      <c r="C69" s="283" t="s">
        <v>22</v>
      </c>
      <c r="D69" s="294">
        <v>-4</v>
      </c>
      <c r="E69" s="304">
        <v>3</v>
      </c>
      <c r="F69" s="315">
        <v>-62</v>
      </c>
      <c r="G69" s="324">
        <v>-5</v>
      </c>
      <c r="H69" s="304">
        <v>0</v>
      </c>
      <c r="I69" s="304">
        <v>7</v>
      </c>
      <c r="J69" s="304">
        <v>5</v>
      </c>
      <c r="K69" s="304">
        <v>69</v>
      </c>
      <c r="L69" s="333">
        <v>-26.74737289501839</v>
      </c>
      <c r="M69" s="333">
        <v>0</v>
      </c>
      <c r="N69" s="342">
        <v>26.74737289501839</v>
      </c>
      <c r="O69" s="294">
        <v>1</v>
      </c>
      <c r="P69" s="304">
        <v>6</v>
      </c>
      <c r="Q69" s="304">
        <v>53</v>
      </c>
      <c r="R69" s="304">
        <v>2</v>
      </c>
      <c r="S69" s="304">
        <v>4</v>
      </c>
      <c r="T69" s="304">
        <v>5</v>
      </c>
      <c r="U69" s="304">
        <v>53</v>
      </c>
      <c r="V69" s="304">
        <v>2</v>
      </c>
      <c r="W69" s="304">
        <v>3</v>
      </c>
      <c r="X69" s="356">
        <v>5.3494745790036795</v>
      </c>
    </row>
    <row r="70" spans="1:24">
      <c r="A70" s="269"/>
      <c r="B70" s="277"/>
      <c r="C70" s="284" t="s">
        <v>59</v>
      </c>
      <c r="D70" s="295">
        <f>SUM(D68:D69)</f>
        <v>-7</v>
      </c>
      <c r="E70" s="305">
        <f>SUM(E68:E69)</f>
        <v>5</v>
      </c>
      <c r="F70" s="316">
        <f>SUM(F68:F69)</f>
        <v>-113</v>
      </c>
      <c r="G70" s="325">
        <v>-8</v>
      </c>
      <c r="H70" s="305">
        <v>0</v>
      </c>
      <c r="I70" s="305">
        <v>21</v>
      </c>
      <c r="J70" s="305">
        <v>8</v>
      </c>
      <c r="K70" s="305">
        <v>124</v>
      </c>
      <c r="L70" s="334">
        <v>-22.61006922397906</v>
      </c>
      <c r="M70" s="334">
        <v>0</v>
      </c>
      <c r="N70" s="343">
        <v>22.61006922397906</v>
      </c>
      <c r="O70" s="295">
        <v>1</v>
      </c>
      <c r="P70" s="305">
        <v>10</v>
      </c>
      <c r="Q70" s="305">
        <v>114</v>
      </c>
      <c r="R70" s="305">
        <v>5</v>
      </c>
      <c r="S70" s="305">
        <v>5</v>
      </c>
      <c r="T70" s="305">
        <v>9</v>
      </c>
      <c r="U70" s="305">
        <v>124</v>
      </c>
      <c r="V70" s="305">
        <v>5</v>
      </c>
      <c r="W70" s="305">
        <v>4</v>
      </c>
      <c r="X70" s="357">
        <v>2.8262586529973817</v>
      </c>
    </row>
    <row r="71" spans="1:24">
      <c r="A71" s="269"/>
      <c r="B71" s="276" t="s">
        <v>35</v>
      </c>
      <c r="C71" s="285" t="s">
        <v>19</v>
      </c>
      <c r="D71" s="296">
        <v>-3</v>
      </c>
      <c r="E71" s="306">
        <v>0</v>
      </c>
      <c r="F71" s="317">
        <v>-48</v>
      </c>
      <c r="G71" s="326">
        <v>-2</v>
      </c>
      <c r="H71" s="306">
        <v>0</v>
      </c>
      <c r="I71" s="306">
        <v>13</v>
      </c>
      <c r="J71" s="306">
        <v>2</v>
      </c>
      <c r="K71" s="306">
        <v>53</v>
      </c>
      <c r="L71" s="335">
        <v>-12.035118871460984</v>
      </c>
      <c r="M71" s="335">
        <v>0</v>
      </c>
      <c r="N71" s="344">
        <v>12.035118871460984</v>
      </c>
      <c r="O71" s="296">
        <v>-1</v>
      </c>
      <c r="P71" s="306">
        <v>2</v>
      </c>
      <c r="Q71" s="306">
        <v>62</v>
      </c>
      <c r="R71" s="306">
        <v>2</v>
      </c>
      <c r="S71" s="306">
        <v>0</v>
      </c>
      <c r="T71" s="306">
        <v>3</v>
      </c>
      <c r="U71" s="306">
        <v>70</v>
      </c>
      <c r="V71" s="306">
        <v>2</v>
      </c>
      <c r="W71" s="306">
        <v>1</v>
      </c>
      <c r="X71" s="358">
        <v>-6.0175594357304938</v>
      </c>
    </row>
    <row r="72" spans="1:24">
      <c r="A72" s="269"/>
      <c r="B72" s="277"/>
      <c r="C72" s="283" t="s">
        <v>22</v>
      </c>
      <c r="D72" s="294">
        <v>-5</v>
      </c>
      <c r="E72" s="304">
        <v>-1</v>
      </c>
      <c r="F72" s="315">
        <v>-63</v>
      </c>
      <c r="G72" s="324">
        <v>-4</v>
      </c>
      <c r="H72" s="304">
        <v>0</v>
      </c>
      <c r="I72" s="304">
        <v>7</v>
      </c>
      <c r="J72" s="304">
        <v>4</v>
      </c>
      <c r="K72" s="304">
        <v>64</v>
      </c>
      <c r="L72" s="333">
        <v>-21.505376344086024</v>
      </c>
      <c r="M72" s="333">
        <v>0</v>
      </c>
      <c r="N72" s="342">
        <v>21.505376344086024</v>
      </c>
      <c r="O72" s="294">
        <v>-1</v>
      </c>
      <c r="P72" s="304">
        <v>2</v>
      </c>
      <c r="Q72" s="304">
        <v>49</v>
      </c>
      <c r="R72" s="304">
        <v>1</v>
      </c>
      <c r="S72" s="304">
        <v>1</v>
      </c>
      <c r="T72" s="304">
        <v>3</v>
      </c>
      <c r="U72" s="304">
        <v>55</v>
      </c>
      <c r="V72" s="304">
        <v>3</v>
      </c>
      <c r="W72" s="304">
        <v>0</v>
      </c>
      <c r="X72" s="356">
        <v>-5.3763440860215042</v>
      </c>
    </row>
    <row r="73" spans="1:24">
      <c r="A73" s="269"/>
      <c r="B73" s="278"/>
      <c r="C73" s="286" t="s">
        <v>59</v>
      </c>
      <c r="D73" s="297">
        <f>SUM(D71:D72)</f>
        <v>-8</v>
      </c>
      <c r="E73" s="307">
        <f>SUM(E71:E72)</f>
        <v>-1</v>
      </c>
      <c r="F73" s="318">
        <f>SUM(F71:F72)</f>
        <v>-111</v>
      </c>
      <c r="G73" s="327">
        <v>-6</v>
      </c>
      <c r="H73" s="307">
        <v>0</v>
      </c>
      <c r="I73" s="307">
        <v>20</v>
      </c>
      <c r="J73" s="307">
        <v>6</v>
      </c>
      <c r="K73" s="307">
        <v>117</v>
      </c>
      <c r="L73" s="336">
        <v>-17.03672671414607</v>
      </c>
      <c r="M73" s="336">
        <v>0</v>
      </c>
      <c r="N73" s="345">
        <v>17.03672671414607</v>
      </c>
      <c r="O73" s="297">
        <v>-2</v>
      </c>
      <c r="P73" s="307">
        <v>4</v>
      </c>
      <c r="Q73" s="307">
        <v>111</v>
      </c>
      <c r="R73" s="307">
        <v>3</v>
      </c>
      <c r="S73" s="307">
        <v>1</v>
      </c>
      <c r="T73" s="307">
        <v>6</v>
      </c>
      <c r="U73" s="307">
        <v>125</v>
      </c>
      <c r="V73" s="307">
        <v>5</v>
      </c>
      <c r="W73" s="307">
        <v>1</v>
      </c>
      <c r="X73" s="359">
        <v>-5.6789089047153567</v>
      </c>
    </row>
    <row r="74" spans="1:24">
      <c r="A74" s="269"/>
      <c r="B74" s="275" t="s">
        <v>1</v>
      </c>
      <c r="C74" s="282" t="s">
        <v>19</v>
      </c>
      <c r="D74" s="293">
        <v>-14</v>
      </c>
      <c r="E74" s="303">
        <v>-11</v>
      </c>
      <c r="F74" s="314">
        <v>-60</v>
      </c>
      <c r="G74" s="323">
        <v>-9</v>
      </c>
      <c r="H74" s="303">
        <v>0</v>
      </c>
      <c r="I74" s="303">
        <v>12</v>
      </c>
      <c r="J74" s="303">
        <v>9</v>
      </c>
      <c r="K74" s="303">
        <v>57</v>
      </c>
      <c r="L74" s="332">
        <v>-58.309141117326355</v>
      </c>
      <c r="M74" s="332">
        <v>0</v>
      </c>
      <c r="N74" s="341">
        <v>58.309141117326355</v>
      </c>
      <c r="O74" s="293">
        <v>-5</v>
      </c>
      <c r="P74" s="303">
        <v>0</v>
      </c>
      <c r="Q74" s="303">
        <v>53</v>
      </c>
      <c r="R74" s="303">
        <v>0</v>
      </c>
      <c r="S74" s="303">
        <v>0</v>
      </c>
      <c r="T74" s="303">
        <v>5</v>
      </c>
      <c r="U74" s="303">
        <v>68</v>
      </c>
      <c r="V74" s="303">
        <v>3</v>
      </c>
      <c r="W74" s="303">
        <v>2</v>
      </c>
      <c r="X74" s="355">
        <v>-32.393967287403527</v>
      </c>
    </row>
    <row r="75" spans="1:24">
      <c r="A75" s="269"/>
      <c r="B75" s="275"/>
      <c r="C75" s="283" t="s">
        <v>22</v>
      </c>
      <c r="D75" s="294">
        <v>-5</v>
      </c>
      <c r="E75" s="304">
        <v>0</v>
      </c>
      <c r="F75" s="315">
        <v>-68</v>
      </c>
      <c r="G75" s="324">
        <v>-6</v>
      </c>
      <c r="H75" s="304">
        <v>0</v>
      </c>
      <c r="I75" s="304">
        <v>6</v>
      </c>
      <c r="J75" s="304">
        <v>6</v>
      </c>
      <c r="K75" s="304">
        <v>66</v>
      </c>
      <c r="L75" s="333">
        <v>-34.561450447756492</v>
      </c>
      <c r="M75" s="333">
        <v>0</v>
      </c>
      <c r="N75" s="342">
        <v>34.561450447756492</v>
      </c>
      <c r="O75" s="294">
        <v>1</v>
      </c>
      <c r="P75" s="304">
        <v>3</v>
      </c>
      <c r="Q75" s="304">
        <v>46</v>
      </c>
      <c r="R75" s="304">
        <v>3</v>
      </c>
      <c r="S75" s="304">
        <v>0</v>
      </c>
      <c r="T75" s="304">
        <v>2</v>
      </c>
      <c r="U75" s="304">
        <v>54</v>
      </c>
      <c r="V75" s="304">
        <v>1</v>
      </c>
      <c r="W75" s="304">
        <v>1</v>
      </c>
      <c r="X75" s="356">
        <v>5.7602417412927487</v>
      </c>
    </row>
    <row r="76" spans="1:24">
      <c r="A76" s="269"/>
      <c r="B76" s="275"/>
      <c r="C76" s="284" t="s">
        <v>59</v>
      </c>
      <c r="D76" s="295">
        <f>SUM(D74:D75)</f>
        <v>-19</v>
      </c>
      <c r="E76" s="305">
        <f>SUM(E74:E75)</f>
        <v>-11</v>
      </c>
      <c r="F76" s="316">
        <f>SUM(F74:F75)</f>
        <v>-128</v>
      </c>
      <c r="G76" s="325">
        <v>-15</v>
      </c>
      <c r="H76" s="305">
        <v>0</v>
      </c>
      <c r="I76" s="305">
        <v>18</v>
      </c>
      <c r="J76" s="305">
        <v>15</v>
      </c>
      <c r="K76" s="305">
        <v>123</v>
      </c>
      <c r="L76" s="334">
        <v>-45.738184302388554</v>
      </c>
      <c r="M76" s="334">
        <v>0</v>
      </c>
      <c r="N76" s="343">
        <v>45.738184302388554</v>
      </c>
      <c r="O76" s="295">
        <v>-4</v>
      </c>
      <c r="P76" s="305">
        <v>3</v>
      </c>
      <c r="Q76" s="305">
        <v>99</v>
      </c>
      <c r="R76" s="305">
        <v>3</v>
      </c>
      <c r="S76" s="305">
        <v>0</v>
      </c>
      <c r="T76" s="305">
        <v>7</v>
      </c>
      <c r="U76" s="305">
        <v>122</v>
      </c>
      <c r="V76" s="305">
        <v>4</v>
      </c>
      <c r="W76" s="305">
        <v>3</v>
      </c>
      <c r="X76" s="357">
        <v>-12.196849147303615</v>
      </c>
    </row>
    <row r="77" spans="1:24">
      <c r="A77" s="269"/>
      <c r="B77" s="276" t="s">
        <v>36</v>
      </c>
      <c r="C77" s="285" t="s">
        <v>19</v>
      </c>
      <c r="D77" s="296">
        <v>-7</v>
      </c>
      <c r="E77" s="306">
        <v>7</v>
      </c>
      <c r="F77" s="317">
        <v>-61</v>
      </c>
      <c r="G77" s="326">
        <v>-3</v>
      </c>
      <c r="H77" s="306">
        <v>0</v>
      </c>
      <c r="I77" s="306">
        <v>12</v>
      </c>
      <c r="J77" s="306">
        <v>3</v>
      </c>
      <c r="K77" s="306">
        <v>56</v>
      </c>
      <c r="L77" s="335">
        <v>-18.247993219324925</v>
      </c>
      <c r="M77" s="335">
        <v>0</v>
      </c>
      <c r="N77" s="344">
        <v>18.247993219324925</v>
      </c>
      <c r="O77" s="296">
        <v>-4</v>
      </c>
      <c r="P77" s="306">
        <v>9</v>
      </c>
      <c r="Q77" s="306">
        <v>51</v>
      </c>
      <c r="R77" s="306">
        <v>5</v>
      </c>
      <c r="S77" s="306">
        <v>4</v>
      </c>
      <c r="T77" s="306">
        <v>13</v>
      </c>
      <c r="U77" s="306">
        <v>68</v>
      </c>
      <c r="V77" s="306">
        <v>8</v>
      </c>
      <c r="W77" s="306">
        <v>5</v>
      </c>
      <c r="X77" s="358">
        <v>-24.330657625766563</v>
      </c>
    </row>
    <row r="78" spans="1:24">
      <c r="A78" s="269"/>
      <c r="B78" s="277"/>
      <c r="C78" s="283" t="s">
        <v>22</v>
      </c>
      <c r="D78" s="294">
        <v>-12</v>
      </c>
      <c r="E78" s="304">
        <v>-7</v>
      </c>
      <c r="F78" s="315">
        <v>-70</v>
      </c>
      <c r="G78" s="324">
        <v>-2</v>
      </c>
      <c r="H78" s="304">
        <v>2</v>
      </c>
      <c r="I78" s="304">
        <v>8</v>
      </c>
      <c r="J78" s="304">
        <v>4</v>
      </c>
      <c r="K78" s="304">
        <v>63</v>
      </c>
      <c r="L78" s="333">
        <v>-10.836577891604612</v>
      </c>
      <c r="M78" s="333">
        <v>10.836577891604612</v>
      </c>
      <c r="N78" s="342">
        <v>21.673155783209225</v>
      </c>
      <c r="O78" s="294">
        <v>-10</v>
      </c>
      <c r="P78" s="304">
        <v>8</v>
      </c>
      <c r="Q78" s="304">
        <v>46</v>
      </c>
      <c r="R78" s="304">
        <v>2</v>
      </c>
      <c r="S78" s="304">
        <v>6</v>
      </c>
      <c r="T78" s="304">
        <v>18</v>
      </c>
      <c r="U78" s="304">
        <v>61</v>
      </c>
      <c r="V78" s="304">
        <v>11</v>
      </c>
      <c r="W78" s="304">
        <v>7</v>
      </c>
      <c r="X78" s="356">
        <v>-54.182889458023084</v>
      </c>
    </row>
    <row r="79" spans="1:24">
      <c r="A79" s="269"/>
      <c r="B79" s="278"/>
      <c r="C79" s="286" t="s">
        <v>59</v>
      </c>
      <c r="D79" s="297">
        <f>SUM(D77:D78)</f>
        <v>-19</v>
      </c>
      <c r="E79" s="307">
        <f>SUM(E77:E78)</f>
        <v>0</v>
      </c>
      <c r="F79" s="318">
        <f>SUM(F77:F78)</f>
        <v>-131</v>
      </c>
      <c r="G79" s="327">
        <v>-5</v>
      </c>
      <c r="H79" s="307">
        <v>2</v>
      </c>
      <c r="I79" s="307">
        <v>20</v>
      </c>
      <c r="J79" s="307">
        <v>7</v>
      </c>
      <c r="K79" s="307">
        <v>119</v>
      </c>
      <c r="L79" s="336">
        <v>-14.328217976824305</v>
      </c>
      <c r="M79" s="336">
        <v>5.7312871907297209</v>
      </c>
      <c r="N79" s="345">
        <v>20.059505167554025</v>
      </c>
      <c r="O79" s="297">
        <v>-14</v>
      </c>
      <c r="P79" s="307">
        <v>17</v>
      </c>
      <c r="Q79" s="307">
        <v>97</v>
      </c>
      <c r="R79" s="307">
        <v>7</v>
      </c>
      <c r="S79" s="307">
        <v>10</v>
      </c>
      <c r="T79" s="307">
        <v>31</v>
      </c>
      <c r="U79" s="307">
        <v>129</v>
      </c>
      <c r="V79" s="307">
        <v>19</v>
      </c>
      <c r="W79" s="307">
        <v>12</v>
      </c>
      <c r="X79" s="359">
        <v>-40.119010335108051</v>
      </c>
    </row>
    <row r="80" spans="1:24">
      <c r="A80" s="269"/>
      <c r="B80" s="275" t="s">
        <v>37</v>
      </c>
      <c r="C80" s="282" t="s">
        <v>19</v>
      </c>
      <c r="D80" s="293">
        <v>1</v>
      </c>
      <c r="E80" s="303">
        <v>8</v>
      </c>
      <c r="F80" s="314">
        <v>-59</v>
      </c>
      <c r="G80" s="323">
        <v>-7</v>
      </c>
      <c r="H80" s="303">
        <v>2</v>
      </c>
      <c r="I80" s="303">
        <v>11</v>
      </c>
      <c r="J80" s="303">
        <v>9</v>
      </c>
      <c r="K80" s="303">
        <v>61</v>
      </c>
      <c r="L80" s="332">
        <v>-43.975283213182287</v>
      </c>
      <c r="M80" s="332">
        <v>12.564366632337796</v>
      </c>
      <c r="N80" s="341">
        <v>56.539649845520081</v>
      </c>
      <c r="O80" s="293">
        <v>8</v>
      </c>
      <c r="P80" s="303">
        <v>12</v>
      </c>
      <c r="Q80" s="303">
        <v>52</v>
      </c>
      <c r="R80" s="303">
        <v>4</v>
      </c>
      <c r="S80" s="303">
        <v>8</v>
      </c>
      <c r="T80" s="303">
        <v>4</v>
      </c>
      <c r="U80" s="303">
        <v>61</v>
      </c>
      <c r="V80" s="303">
        <v>1</v>
      </c>
      <c r="W80" s="303">
        <v>3</v>
      </c>
      <c r="X80" s="355">
        <v>50.257466529351191</v>
      </c>
    </row>
    <row r="81" spans="1:24">
      <c r="A81" s="269"/>
      <c r="B81" s="275"/>
      <c r="C81" s="283" t="s">
        <v>22</v>
      </c>
      <c r="D81" s="294">
        <v>-1</v>
      </c>
      <c r="E81" s="304">
        <v>11</v>
      </c>
      <c r="F81" s="315">
        <v>-57</v>
      </c>
      <c r="G81" s="324">
        <v>-4</v>
      </c>
      <c r="H81" s="304">
        <v>0</v>
      </c>
      <c r="I81" s="304">
        <v>6</v>
      </c>
      <c r="J81" s="304">
        <v>4</v>
      </c>
      <c r="K81" s="304">
        <v>57</v>
      </c>
      <c r="L81" s="333">
        <v>-22.405876951331493</v>
      </c>
      <c r="M81" s="333">
        <v>0</v>
      </c>
      <c r="N81" s="342">
        <v>22.405876951331493</v>
      </c>
      <c r="O81" s="294">
        <v>3</v>
      </c>
      <c r="P81" s="304">
        <v>8</v>
      </c>
      <c r="Q81" s="304">
        <v>51</v>
      </c>
      <c r="R81" s="304">
        <v>5</v>
      </c>
      <c r="S81" s="304">
        <v>3</v>
      </c>
      <c r="T81" s="304">
        <v>5</v>
      </c>
      <c r="U81" s="304">
        <v>57</v>
      </c>
      <c r="V81" s="304">
        <v>2</v>
      </c>
      <c r="W81" s="304">
        <v>3</v>
      </c>
      <c r="X81" s="356">
        <v>16.804407713498616</v>
      </c>
    </row>
    <row r="82" spans="1:24">
      <c r="A82" s="269"/>
      <c r="B82" s="275"/>
      <c r="C82" s="284" t="s">
        <v>59</v>
      </c>
      <c r="D82" s="295">
        <f>SUM(D80:D81)</f>
        <v>0</v>
      </c>
      <c r="E82" s="305">
        <f>SUM(E80:E81)</f>
        <v>19</v>
      </c>
      <c r="F82" s="316">
        <f>SUM(F80:F81)</f>
        <v>-116</v>
      </c>
      <c r="G82" s="325">
        <v>-11</v>
      </c>
      <c r="H82" s="305">
        <v>2</v>
      </c>
      <c r="I82" s="305">
        <v>17</v>
      </c>
      <c r="J82" s="305">
        <v>13</v>
      </c>
      <c r="K82" s="305">
        <v>118</v>
      </c>
      <c r="L82" s="334">
        <v>-32.572815533980588</v>
      </c>
      <c r="M82" s="334">
        <v>5.9223300970873778</v>
      </c>
      <c r="N82" s="343">
        <v>38.495145631067963</v>
      </c>
      <c r="O82" s="295">
        <v>11</v>
      </c>
      <c r="P82" s="305">
        <v>20</v>
      </c>
      <c r="Q82" s="305">
        <v>103</v>
      </c>
      <c r="R82" s="305">
        <v>9</v>
      </c>
      <c r="S82" s="305">
        <v>11</v>
      </c>
      <c r="T82" s="305">
        <v>9</v>
      </c>
      <c r="U82" s="305">
        <v>118</v>
      </c>
      <c r="V82" s="305">
        <v>3</v>
      </c>
      <c r="W82" s="305">
        <v>6</v>
      </c>
      <c r="X82" s="357">
        <v>32.572815533980588</v>
      </c>
    </row>
    <row r="83" spans="1:24">
      <c r="A83" s="269"/>
      <c r="B83" s="276" t="s">
        <v>38</v>
      </c>
      <c r="C83" s="285" t="s">
        <v>19</v>
      </c>
      <c r="D83" s="296">
        <v>-3</v>
      </c>
      <c r="E83" s="306">
        <v>-4</v>
      </c>
      <c r="F83" s="317">
        <v>-63</v>
      </c>
      <c r="G83" s="326">
        <v>-4</v>
      </c>
      <c r="H83" s="306">
        <v>0</v>
      </c>
      <c r="I83" s="306">
        <v>8</v>
      </c>
      <c r="J83" s="306">
        <v>4</v>
      </c>
      <c r="K83" s="306">
        <v>61</v>
      </c>
      <c r="L83" s="335">
        <v>-24.355753714086077</v>
      </c>
      <c r="M83" s="335">
        <v>0</v>
      </c>
      <c r="N83" s="344">
        <v>24.355753714086077</v>
      </c>
      <c r="O83" s="296">
        <v>1</v>
      </c>
      <c r="P83" s="306">
        <v>2</v>
      </c>
      <c r="Q83" s="306">
        <v>51</v>
      </c>
      <c r="R83" s="306">
        <v>0</v>
      </c>
      <c r="S83" s="306">
        <v>2</v>
      </c>
      <c r="T83" s="306">
        <v>1</v>
      </c>
      <c r="U83" s="306">
        <v>61</v>
      </c>
      <c r="V83" s="306">
        <v>1</v>
      </c>
      <c r="W83" s="306">
        <v>0</v>
      </c>
      <c r="X83" s="358">
        <v>6.0889384285215193</v>
      </c>
    </row>
    <row r="84" spans="1:24">
      <c r="A84" s="269"/>
      <c r="B84" s="277"/>
      <c r="C84" s="283" t="s">
        <v>22</v>
      </c>
      <c r="D84" s="294">
        <v>-8</v>
      </c>
      <c r="E84" s="304">
        <v>-7</v>
      </c>
      <c r="F84" s="315">
        <v>-62</v>
      </c>
      <c r="G84" s="324">
        <v>-7</v>
      </c>
      <c r="H84" s="304">
        <v>0</v>
      </c>
      <c r="I84" s="304">
        <v>4</v>
      </c>
      <c r="J84" s="304">
        <v>7</v>
      </c>
      <c r="K84" s="304">
        <v>61</v>
      </c>
      <c r="L84" s="333">
        <v>-38.085327783558789</v>
      </c>
      <c r="M84" s="333">
        <v>0</v>
      </c>
      <c r="N84" s="342">
        <v>38.085327783558789</v>
      </c>
      <c r="O84" s="294">
        <v>-1</v>
      </c>
      <c r="P84" s="304">
        <v>2</v>
      </c>
      <c r="Q84" s="304">
        <v>51</v>
      </c>
      <c r="R84" s="304">
        <v>1</v>
      </c>
      <c r="S84" s="304">
        <v>1</v>
      </c>
      <c r="T84" s="304">
        <v>3</v>
      </c>
      <c r="U84" s="304">
        <v>56</v>
      </c>
      <c r="V84" s="304">
        <v>0</v>
      </c>
      <c r="W84" s="304">
        <v>3</v>
      </c>
      <c r="X84" s="356">
        <v>-5.4407611119369701</v>
      </c>
    </row>
    <row r="85" spans="1:24">
      <c r="A85" s="269"/>
      <c r="B85" s="278"/>
      <c r="C85" s="286" t="s">
        <v>59</v>
      </c>
      <c r="D85" s="297">
        <f>SUM(D83:D84)</f>
        <v>-11</v>
      </c>
      <c r="E85" s="307">
        <f>SUM(E83:E84)</f>
        <v>-11</v>
      </c>
      <c r="F85" s="318">
        <f>SUM(F83:F84)</f>
        <v>-125</v>
      </c>
      <c r="G85" s="327">
        <v>-11</v>
      </c>
      <c r="H85" s="307">
        <v>0</v>
      </c>
      <c r="I85" s="307">
        <v>12</v>
      </c>
      <c r="J85" s="307">
        <v>11</v>
      </c>
      <c r="K85" s="307">
        <v>122</v>
      </c>
      <c r="L85" s="336">
        <v>-31.606465743960936</v>
      </c>
      <c r="M85" s="336">
        <v>0</v>
      </c>
      <c r="N85" s="345">
        <v>31.606465743960936</v>
      </c>
      <c r="O85" s="297">
        <v>0</v>
      </c>
      <c r="P85" s="307">
        <v>4</v>
      </c>
      <c r="Q85" s="307">
        <v>102</v>
      </c>
      <c r="R85" s="307">
        <v>1</v>
      </c>
      <c r="S85" s="307">
        <v>3</v>
      </c>
      <c r="T85" s="307">
        <v>4</v>
      </c>
      <c r="U85" s="307">
        <v>117</v>
      </c>
      <c r="V85" s="307">
        <v>1</v>
      </c>
      <c r="W85" s="307">
        <v>3</v>
      </c>
      <c r="X85" s="359">
        <v>0</v>
      </c>
    </row>
    <row r="86" spans="1:24">
      <c r="A86" s="269"/>
      <c r="B86" s="275" t="s">
        <v>3</v>
      </c>
      <c r="C86" s="282" t="s">
        <v>19</v>
      </c>
      <c r="D86" s="293">
        <v>-5</v>
      </c>
      <c r="E86" s="303">
        <v>-2</v>
      </c>
      <c r="F86" s="314">
        <v>-55</v>
      </c>
      <c r="G86" s="323">
        <v>-4</v>
      </c>
      <c r="H86" s="303">
        <v>1</v>
      </c>
      <c r="I86" s="303">
        <v>9</v>
      </c>
      <c r="J86" s="303">
        <v>5</v>
      </c>
      <c r="K86" s="303">
        <v>58</v>
      </c>
      <c r="L86" s="332">
        <v>-25.232678386763187</v>
      </c>
      <c r="M86" s="332">
        <v>6.3081695966907958</v>
      </c>
      <c r="N86" s="341">
        <v>31.540847983453983</v>
      </c>
      <c r="O86" s="293">
        <v>-1</v>
      </c>
      <c r="P86" s="303">
        <v>3</v>
      </c>
      <c r="Q86" s="303">
        <v>53</v>
      </c>
      <c r="R86" s="303">
        <v>2</v>
      </c>
      <c r="S86" s="303">
        <v>1</v>
      </c>
      <c r="T86" s="303">
        <v>4</v>
      </c>
      <c r="U86" s="303">
        <v>59</v>
      </c>
      <c r="V86" s="303">
        <v>1</v>
      </c>
      <c r="W86" s="303">
        <v>3</v>
      </c>
      <c r="X86" s="355">
        <v>-6.3081695966907958</v>
      </c>
    </row>
    <row r="87" spans="1:24">
      <c r="A87" s="269"/>
      <c r="B87" s="275"/>
      <c r="C87" s="283" t="s">
        <v>22</v>
      </c>
      <c r="D87" s="294">
        <v>-5</v>
      </c>
      <c r="E87" s="304">
        <v>3</v>
      </c>
      <c r="F87" s="315">
        <v>-63</v>
      </c>
      <c r="G87" s="324">
        <v>-4</v>
      </c>
      <c r="H87" s="304">
        <v>1</v>
      </c>
      <c r="I87" s="304">
        <v>5</v>
      </c>
      <c r="J87" s="304">
        <v>5</v>
      </c>
      <c r="K87" s="304">
        <v>59</v>
      </c>
      <c r="L87" s="333">
        <v>-22.540415704387996</v>
      </c>
      <c r="M87" s="333">
        <v>5.6351039260969973</v>
      </c>
      <c r="N87" s="342">
        <v>28.175519630484992</v>
      </c>
      <c r="O87" s="294">
        <v>-1</v>
      </c>
      <c r="P87" s="304">
        <v>3</v>
      </c>
      <c r="Q87" s="304">
        <v>50</v>
      </c>
      <c r="R87" s="304">
        <v>2</v>
      </c>
      <c r="S87" s="304">
        <v>1</v>
      </c>
      <c r="T87" s="304">
        <v>4</v>
      </c>
      <c r="U87" s="304">
        <v>59</v>
      </c>
      <c r="V87" s="304">
        <v>2</v>
      </c>
      <c r="W87" s="304">
        <v>2</v>
      </c>
      <c r="X87" s="356">
        <v>-5.6351039260969955</v>
      </c>
    </row>
    <row r="88" spans="1:24">
      <c r="A88" s="269"/>
      <c r="B88" s="275"/>
      <c r="C88" s="284" t="s">
        <v>59</v>
      </c>
      <c r="D88" s="295">
        <f>SUM(D86:D87)</f>
        <v>-10</v>
      </c>
      <c r="E88" s="305">
        <f>SUM(E86:E87)</f>
        <v>1</v>
      </c>
      <c r="F88" s="316">
        <f>SUM(F86:F87)</f>
        <v>-118</v>
      </c>
      <c r="G88" s="325">
        <v>-8</v>
      </c>
      <c r="H88" s="305">
        <v>2</v>
      </c>
      <c r="I88" s="305">
        <v>14</v>
      </c>
      <c r="J88" s="305">
        <v>10</v>
      </c>
      <c r="K88" s="305">
        <v>117</v>
      </c>
      <c r="L88" s="334">
        <v>-23.810685533056844</v>
      </c>
      <c r="M88" s="334">
        <v>5.9526713832642111</v>
      </c>
      <c r="N88" s="343">
        <v>29.763356916321055</v>
      </c>
      <c r="O88" s="295">
        <v>-2</v>
      </c>
      <c r="P88" s="305">
        <v>6</v>
      </c>
      <c r="Q88" s="305">
        <v>103</v>
      </c>
      <c r="R88" s="305">
        <v>4</v>
      </c>
      <c r="S88" s="305">
        <v>2</v>
      </c>
      <c r="T88" s="305">
        <v>8</v>
      </c>
      <c r="U88" s="305">
        <v>118</v>
      </c>
      <c r="V88" s="305">
        <v>3</v>
      </c>
      <c r="W88" s="305">
        <v>5</v>
      </c>
      <c r="X88" s="357">
        <v>-5.9526713832642137</v>
      </c>
    </row>
    <row r="89" spans="1:24">
      <c r="A89" s="269"/>
      <c r="B89" s="276" t="s">
        <v>2</v>
      </c>
      <c r="C89" s="285" t="s">
        <v>19</v>
      </c>
      <c r="D89" s="296">
        <v>-2</v>
      </c>
      <c r="E89" s="306">
        <v>3</v>
      </c>
      <c r="F89" s="317">
        <v>-53</v>
      </c>
      <c r="G89" s="326">
        <v>-3</v>
      </c>
      <c r="H89" s="306">
        <v>1</v>
      </c>
      <c r="I89" s="306">
        <v>8</v>
      </c>
      <c r="J89" s="306">
        <v>4</v>
      </c>
      <c r="K89" s="306">
        <v>57</v>
      </c>
      <c r="L89" s="335">
        <v>-18.332999398918052</v>
      </c>
      <c r="M89" s="335">
        <v>6.1109997996393508</v>
      </c>
      <c r="N89" s="344">
        <v>24.443999198557403</v>
      </c>
      <c r="O89" s="296">
        <v>1</v>
      </c>
      <c r="P89" s="306">
        <v>5</v>
      </c>
      <c r="Q89" s="306">
        <v>55</v>
      </c>
      <c r="R89" s="306">
        <v>4</v>
      </c>
      <c r="S89" s="306">
        <v>1</v>
      </c>
      <c r="T89" s="306">
        <v>4</v>
      </c>
      <c r="U89" s="306">
        <v>59</v>
      </c>
      <c r="V89" s="306">
        <v>1</v>
      </c>
      <c r="W89" s="306">
        <v>3</v>
      </c>
      <c r="X89" s="358">
        <v>6.1109997996393517</v>
      </c>
    </row>
    <row r="90" spans="1:24">
      <c r="A90" s="269"/>
      <c r="B90" s="277"/>
      <c r="C90" s="283" t="s">
        <v>22</v>
      </c>
      <c r="D90" s="294">
        <v>1</v>
      </c>
      <c r="E90" s="304">
        <v>6</v>
      </c>
      <c r="F90" s="315">
        <v>-58</v>
      </c>
      <c r="G90" s="324">
        <v>-2</v>
      </c>
      <c r="H90" s="304">
        <v>1</v>
      </c>
      <c r="I90" s="304">
        <v>6</v>
      </c>
      <c r="J90" s="304">
        <v>3</v>
      </c>
      <c r="K90" s="304">
        <v>59</v>
      </c>
      <c r="L90" s="333">
        <v>-10.901617371101779</v>
      </c>
      <c r="M90" s="333">
        <v>5.4508086855508893</v>
      </c>
      <c r="N90" s="342">
        <v>16.352426056652668</v>
      </c>
      <c r="O90" s="294">
        <v>3</v>
      </c>
      <c r="P90" s="304">
        <v>6</v>
      </c>
      <c r="Q90" s="304">
        <v>55</v>
      </c>
      <c r="R90" s="304">
        <v>3</v>
      </c>
      <c r="S90" s="304">
        <v>3</v>
      </c>
      <c r="T90" s="304">
        <v>3</v>
      </c>
      <c r="U90" s="304">
        <v>60</v>
      </c>
      <c r="V90" s="304">
        <v>1</v>
      </c>
      <c r="W90" s="304">
        <v>2</v>
      </c>
      <c r="X90" s="356">
        <v>16.352426056652668</v>
      </c>
    </row>
    <row r="91" spans="1:24">
      <c r="A91" s="269"/>
      <c r="B91" s="278"/>
      <c r="C91" s="286" t="s">
        <v>59</v>
      </c>
      <c r="D91" s="297">
        <f>SUM(D89:D90)</f>
        <v>-1</v>
      </c>
      <c r="E91" s="307">
        <f>SUM(E89:E90)</f>
        <v>9</v>
      </c>
      <c r="F91" s="318">
        <f>SUM(F89:F90)</f>
        <v>-111</v>
      </c>
      <c r="G91" s="327">
        <v>-5</v>
      </c>
      <c r="H91" s="307">
        <v>2</v>
      </c>
      <c r="I91" s="307">
        <v>14</v>
      </c>
      <c r="J91" s="307">
        <v>7</v>
      </c>
      <c r="K91" s="307">
        <v>116</v>
      </c>
      <c r="L91" s="336">
        <v>-14.405138619940489</v>
      </c>
      <c r="M91" s="336">
        <v>5.7620554479761967</v>
      </c>
      <c r="N91" s="345">
        <v>20.167194067916686</v>
      </c>
      <c r="O91" s="297">
        <v>4</v>
      </c>
      <c r="P91" s="307">
        <v>11</v>
      </c>
      <c r="Q91" s="307">
        <v>110</v>
      </c>
      <c r="R91" s="307">
        <v>7</v>
      </c>
      <c r="S91" s="307">
        <v>4</v>
      </c>
      <c r="T91" s="307">
        <v>7</v>
      </c>
      <c r="U91" s="307">
        <v>119</v>
      </c>
      <c r="V91" s="307">
        <v>2</v>
      </c>
      <c r="W91" s="307">
        <v>5</v>
      </c>
      <c r="X91" s="359">
        <v>11.524110895952393</v>
      </c>
    </row>
    <row r="92" spans="1:24">
      <c r="A92" s="269"/>
      <c r="B92" s="275" t="s">
        <v>20</v>
      </c>
      <c r="C92" s="282" t="s">
        <v>19</v>
      </c>
      <c r="D92" s="293">
        <v>-3</v>
      </c>
      <c r="E92" s="303">
        <v>-1</v>
      </c>
      <c r="F92" s="314">
        <v>-48</v>
      </c>
      <c r="G92" s="323">
        <v>-2</v>
      </c>
      <c r="H92" s="303">
        <v>2</v>
      </c>
      <c r="I92" s="303">
        <v>10</v>
      </c>
      <c r="J92" s="303">
        <v>4</v>
      </c>
      <c r="K92" s="303">
        <v>56</v>
      </c>
      <c r="L92" s="332">
        <v>-12.241007374705264</v>
      </c>
      <c r="M92" s="332">
        <v>12.241007374705264</v>
      </c>
      <c r="N92" s="341">
        <v>24.482014749410528</v>
      </c>
      <c r="O92" s="293">
        <v>-1</v>
      </c>
      <c r="P92" s="303">
        <v>0</v>
      </c>
      <c r="Q92" s="303">
        <v>51</v>
      </c>
      <c r="R92" s="303">
        <v>0</v>
      </c>
      <c r="S92" s="303">
        <v>0</v>
      </c>
      <c r="T92" s="303">
        <v>1</v>
      </c>
      <c r="U92" s="303">
        <v>53</v>
      </c>
      <c r="V92" s="303">
        <v>0</v>
      </c>
      <c r="W92" s="303">
        <v>1</v>
      </c>
      <c r="X92" s="355">
        <v>-6.1205036873526319</v>
      </c>
    </row>
    <row r="93" spans="1:24">
      <c r="A93" s="269"/>
      <c r="B93" s="275"/>
      <c r="C93" s="283" t="s">
        <v>22</v>
      </c>
      <c r="D93" s="294">
        <v>-8</v>
      </c>
      <c r="E93" s="304">
        <v>-9</v>
      </c>
      <c r="F93" s="315">
        <v>-65</v>
      </c>
      <c r="G93" s="324">
        <v>-3</v>
      </c>
      <c r="H93" s="304">
        <v>0</v>
      </c>
      <c r="I93" s="304">
        <v>4</v>
      </c>
      <c r="J93" s="304">
        <v>3</v>
      </c>
      <c r="K93" s="304">
        <v>56</v>
      </c>
      <c r="L93" s="333">
        <v>-16.413046727854347</v>
      </c>
      <c r="M93" s="333">
        <v>0</v>
      </c>
      <c r="N93" s="342">
        <v>16.413046727854347</v>
      </c>
      <c r="O93" s="294">
        <v>-5</v>
      </c>
      <c r="P93" s="304">
        <v>0</v>
      </c>
      <c r="Q93" s="304">
        <v>50</v>
      </c>
      <c r="R93" s="304">
        <v>0</v>
      </c>
      <c r="S93" s="304">
        <v>0</v>
      </c>
      <c r="T93" s="304">
        <v>5</v>
      </c>
      <c r="U93" s="304">
        <v>63</v>
      </c>
      <c r="V93" s="304">
        <v>3</v>
      </c>
      <c r="W93" s="304">
        <v>2</v>
      </c>
      <c r="X93" s="356">
        <v>-27.355077879757243</v>
      </c>
    </row>
    <row r="94" spans="1:24">
      <c r="A94" s="269"/>
      <c r="B94" s="275"/>
      <c r="C94" s="284" t="s">
        <v>59</v>
      </c>
      <c r="D94" s="295">
        <f>SUM(D92:D93)</f>
        <v>-11</v>
      </c>
      <c r="E94" s="305">
        <f>SUM(E92:E93)</f>
        <v>-10</v>
      </c>
      <c r="F94" s="316">
        <f>SUM(F92:F93)</f>
        <v>-113</v>
      </c>
      <c r="G94" s="325">
        <v>-5</v>
      </c>
      <c r="H94" s="305">
        <v>2</v>
      </c>
      <c r="I94" s="305">
        <v>14</v>
      </c>
      <c r="J94" s="305">
        <v>7</v>
      </c>
      <c r="K94" s="305">
        <v>112</v>
      </c>
      <c r="L94" s="334">
        <v>-14.443909484833894</v>
      </c>
      <c r="M94" s="334">
        <v>5.7775637939335578</v>
      </c>
      <c r="N94" s="343">
        <v>20.221473278767451</v>
      </c>
      <c r="O94" s="295">
        <v>-6</v>
      </c>
      <c r="P94" s="305">
        <v>0</v>
      </c>
      <c r="Q94" s="305">
        <v>101</v>
      </c>
      <c r="R94" s="305">
        <v>0</v>
      </c>
      <c r="S94" s="305">
        <v>0</v>
      </c>
      <c r="T94" s="305">
        <v>6</v>
      </c>
      <c r="U94" s="305">
        <v>116</v>
      </c>
      <c r="V94" s="305">
        <v>3</v>
      </c>
      <c r="W94" s="305">
        <v>3</v>
      </c>
      <c r="X94" s="357">
        <v>-17.332691381800675</v>
      </c>
    </row>
    <row r="95" spans="1:24" ht="15" customHeight="1">
      <c r="A95" s="269"/>
      <c r="B95" s="276" t="s">
        <v>11</v>
      </c>
      <c r="C95" s="285" t="s">
        <v>19</v>
      </c>
      <c r="D95" s="296">
        <v>0</v>
      </c>
      <c r="E95" s="306">
        <v>3</v>
      </c>
      <c r="F95" s="317">
        <v>-47</v>
      </c>
      <c r="G95" s="326">
        <v>-2</v>
      </c>
      <c r="H95" s="306">
        <v>1</v>
      </c>
      <c r="I95" s="306">
        <v>10</v>
      </c>
      <c r="J95" s="306">
        <v>3</v>
      </c>
      <c r="K95" s="306">
        <v>56</v>
      </c>
      <c r="L95" s="335">
        <v>-12.649040953862105</v>
      </c>
      <c r="M95" s="335">
        <v>6.3245204769310517</v>
      </c>
      <c r="N95" s="344">
        <v>18.973561430793158</v>
      </c>
      <c r="O95" s="296">
        <v>2</v>
      </c>
      <c r="P95" s="306">
        <v>3</v>
      </c>
      <c r="Q95" s="306">
        <v>48</v>
      </c>
      <c r="R95" s="306">
        <v>3</v>
      </c>
      <c r="S95" s="306">
        <v>0</v>
      </c>
      <c r="T95" s="306">
        <v>1</v>
      </c>
      <c r="U95" s="306">
        <v>49</v>
      </c>
      <c r="V95" s="306">
        <v>0</v>
      </c>
      <c r="W95" s="306">
        <v>1</v>
      </c>
      <c r="X95" s="358">
        <v>12.649040953862105</v>
      </c>
    </row>
    <row r="96" spans="1:24" ht="15" customHeight="1">
      <c r="A96" s="269"/>
      <c r="B96" s="277"/>
      <c r="C96" s="283" t="s">
        <v>22</v>
      </c>
      <c r="D96" s="294">
        <v>-5</v>
      </c>
      <c r="E96" s="304">
        <v>3</v>
      </c>
      <c r="F96" s="315">
        <v>-63</v>
      </c>
      <c r="G96" s="324">
        <v>-3</v>
      </c>
      <c r="H96" s="304">
        <v>1</v>
      </c>
      <c r="I96" s="304">
        <v>5</v>
      </c>
      <c r="J96" s="304">
        <v>4</v>
      </c>
      <c r="K96" s="304">
        <v>53</v>
      </c>
      <c r="L96" s="333">
        <v>-16.999535531816068</v>
      </c>
      <c r="M96" s="333">
        <v>5.6665118439386895</v>
      </c>
      <c r="N96" s="342">
        <v>22.666047375754758</v>
      </c>
      <c r="O96" s="294">
        <v>-2</v>
      </c>
      <c r="P96" s="304">
        <v>2</v>
      </c>
      <c r="Q96" s="304">
        <v>48</v>
      </c>
      <c r="R96" s="304">
        <v>2</v>
      </c>
      <c r="S96" s="304">
        <v>0</v>
      </c>
      <c r="T96" s="304">
        <v>4</v>
      </c>
      <c r="U96" s="304">
        <v>63</v>
      </c>
      <c r="V96" s="304">
        <v>1</v>
      </c>
      <c r="W96" s="304">
        <v>3</v>
      </c>
      <c r="X96" s="356">
        <v>-11.333023687877379</v>
      </c>
    </row>
    <row r="97" spans="1:24" ht="15" customHeight="1">
      <c r="A97" s="269"/>
      <c r="B97" s="278"/>
      <c r="C97" s="286" t="s">
        <v>59</v>
      </c>
      <c r="D97" s="297">
        <v>-5</v>
      </c>
      <c r="E97" s="307">
        <v>6</v>
      </c>
      <c r="F97" s="318">
        <v>-110</v>
      </c>
      <c r="G97" s="327">
        <v>-5</v>
      </c>
      <c r="H97" s="307">
        <v>2</v>
      </c>
      <c r="I97" s="307">
        <v>15</v>
      </c>
      <c r="J97" s="307">
        <v>7</v>
      </c>
      <c r="K97" s="307">
        <v>109</v>
      </c>
      <c r="L97" s="336">
        <v>-14.943655071043608</v>
      </c>
      <c r="M97" s="336">
        <v>5.9774620284174427</v>
      </c>
      <c r="N97" s="345">
        <v>20.92111709946105</v>
      </c>
      <c r="O97" s="297">
        <v>0</v>
      </c>
      <c r="P97" s="307">
        <v>5</v>
      </c>
      <c r="Q97" s="307">
        <v>96</v>
      </c>
      <c r="R97" s="307">
        <v>5</v>
      </c>
      <c r="S97" s="307">
        <v>0</v>
      </c>
      <c r="T97" s="307">
        <v>5</v>
      </c>
      <c r="U97" s="307">
        <v>112</v>
      </c>
      <c r="V97" s="307">
        <v>1</v>
      </c>
      <c r="W97" s="307">
        <v>4</v>
      </c>
      <c r="X97" s="359">
        <v>0</v>
      </c>
    </row>
    <row r="98" spans="1:24" ht="15" customHeight="1">
      <c r="A98" s="269"/>
      <c r="B98" s="276" t="s">
        <v>40</v>
      </c>
      <c r="C98" s="285" t="s">
        <v>19</v>
      </c>
      <c r="D98" s="296">
        <v>0</v>
      </c>
      <c r="E98" s="306">
        <v>0</v>
      </c>
      <c r="F98" s="317">
        <v>-44</v>
      </c>
      <c r="G98" s="326">
        <v>-6</v>
      </c>
      <c r="H98" s="306">
        <v>1</v>
      </c>
      <c r="I98" s="306">
        <v>9</v>
      </c>
      <c r="J98" s="306">
        <v>7</v>
      </c>
      <c r="K98" s="306">
        <v>58</v>
      </c>
      <c r="L98" s="335">
        <v>-36.723022124115779</v>
      </c>
      <c r="M98" s="335">
        <v>6.1205036873526319</v>
      </c>
      <c r="N98" s="344">
        <v>42.84352581146841</v>
      </c>
      <c r="O98" s="296">
        <v>6</v>
      </c>
      <c r="P98" s="306">
        <v>9</v>
      </c>
      <c r="Q98" s="306">
        <v>54</v>
      </c>
      <c r="R98" s="306">
        <v>5</v>
      </c>
      <c r="S98" s="306">
        <v>4</v>
      </c>
      <c r="T98" s="306">
        <v>3</v>
      </c>
      <c r="U98" s="306">
        <v>49</v>
      </c>
      <c r="V98" s="306">
        <v>1</v>
      </c>
      <c r="W98" s="306">
        <v>2</v>
      </c>
      <c r="X98" s="358">
        <v>36.723022124115793</v>
      </c>
    </row>
    <row r="99" spans="1:24" ht="15" customHeight="1">
      <c r="A99" s="269"/>
      <c r="B99" s="277"/>
      <c r="C99" s="283" t="s">
        <v>22</v>
      </c>
      <c r="D99" s="294">
        <v>-7</v>
      </c>
      <c r="E99" s="304">
        <v>-2</v>
      </c>
      <c r="F99" s="315">
        <v>-66</v>
      </c>
      <c r="G99" s="324">
        <v>-3</v>
      </c>
      <c r="H99" s="304">
        <v>0</v>
      </c>
      <c r="I99" s="304">
        <v>5</v>
      </c>
      <c r="J99" s="304">
        <v>3</v>
      </c>
      <c r="K99" s="304">
        <v>53</v>
      </c>
      <c r="L99" s="333">
        <v>-16.50482518113219</v>
      </c>
      <c r="M99" s="333">
        <v>0</v>
      </c>
      <c r="N99" s="342">
        <v>16.50482518113219</v>
      </c>
      <c r="O99" s="294">
        <v>-4</v>
      </c>
      <c r="P99" s="304">
        <v>1</v>
      </c>
      <c r="Q99" s="304">
        <v>47</v>
      </c>
      <c r="R99" s="304">
        <v>0</v>
      </c>
      <c r="S99" s="304">
        <v>1</v>
      </c>
      <c r="T99" s="304">
        <v>5</v>
      </c>
      <c r="U99" s="304">
        <v>65</v>
      </c>
      <c r="V99" s="304">
        <v>2</v>
      </c>
      <c r="W99" s="304">
        <v>3</v>
      </c>
      <c r="X99" s="356">
        <v>-22.006433574842919</v>
      </c>
    </row>
    <row r="100" spans="1:24" ht="15" customHeight="1">
      <c r="A100" s="269"/>
      <c r="B100" s="278"/>
      <c r="C100" s="286" t="s">
        <v>59</v>
      </c>
      <c r="D100" s="297">
        <v>-7</v>
      </c>
      <c r="E100" s="307">
        <v>-2</v>
      </c>
      <c r="F100" s="318">
        <v>-110</v>
      </c>
      <c r="G100" s="327">
        <v>-9</v>
      </c>
      <c r="H100" s="307">
        <v>1</v>
      </c>
      <c r="I100" s="307">
        <v>14</v>
      </c>
      <c r="J100" s="307">
        <v>10</v>
      </c>
      <c r="K100" s="307">
        <v>111</v>
      </c>
      <c r="L100" s="336">
        <v>-26.075598654264791</v>
      </c>
      <c r="M100" s="336">
        <v>2.8972887393627547</v>
      </c>
      <c r="N100" s="345">
        <v>28.972887393627545</v>
      </c>
      <c r="O100" s="297">
        <v>2</v>
      </c>
      <c r="P100" s="307">
        <v>10</v>
      </c>
      <c r="Q100" s="307">
        <v>101</v>
      </c>
      <c r="R100" s="307">
        <v>5</v>
      </c>
      <c r="S100" s="307">
        <v>5</v>
      </c>
      <c r="T100" s="307">
        <v>8</v>
      </c>
      <c r="U100" s="307">
        <v>114</v>
      </c>
      <c r="V100" s="307">
        <v>3</v>
      </c>
      <c r="W100" s="307">
        <v>5</v>
      </c>
      <c r="X100" s="359">
        <v>5.7945774787255075</v>
      </c>
    </row>
    <row r="101" spans="1:24" ht="15" customHeight="1">
      <c r="A101" s="269"/>
      <c r="B101" s="275" t="s">
        <v>31</v>
      </c>
      <c r="C101" s="282" t="s">
        <v>19</v>
      </c>
      <c r="D101" s="293">
        <v>3</v>
      </c>
      <c r="E101" s="303">
        <v>3</v>
      </c>
      <c r="F101" s="314">
        <v>-36</v>
      </c>
      <c r="G101" s="323">
        <v>-5</v>
      </c>
      <c r="H101" s="303">
        <v>0</v>
      </c>
      <c r="I101" s="303">
        <v>8</v>
      </c>
      <c r="J101" s="303">
        <v>5</v>
      </c>
      <c r="K101" s="303">
        <v>58</v>
      </c>
      <c r="L101" s="332">
        <v>-31.573498964803314</v>
      </c>
      <c r="M101" s="332">
        <v>0</v>
      </c>
      <c r="N101" s="341">
        <v>31.573498964803314</v>
      </c>
      <c r="O101" s="293">
        <v>8</v>
      </c>
      <c r="P101" s="303">
        <v>11</v>
      </c>
      <c r="Q101" s="303">
        <v>60</v>
      </c>
      <c r="R101" s="303">
        <v>8</v>
      </c>
      <c r="S101" s="303">
        <v>3</v>
      </c>
      <c r="T101" s="303">
        <v>3</v>
      </c>
      <c r="U101" s="303">
        <v>46</v>
      </c>
      <c r="V101" s="303">
        <v>1</v>
      </c>
      <c r="W101" s="303">
        <v>2</v>
      </c>
      <c r="X101" s="355">
        <v>50.517598343685293</v>
      </c>
    </row>
    <row r="102" spans="1:24" ht="15" customHeight="1">
      <c r="A102" s="269"/>
      <c r="B102" s="275"/>
      <c r="C102" s="283" t="s">
        <v>22</v>
      </c>
      <c r="D102" s="294">
        <v>-7</v>
      </c>
      <c r="E102" s="304">
        <v>0</v>
      </c>
      <c r="F102" s="315">
        <v>-66</v>
      </c>
      <c r="G102" s="324">
        <v>-1</v>
      </c>
      <c r="H102" s="304">
        <v>1</v>
      </c>
      <c r="I102" s="304">
        <v>6</v>
      </c>
      <c r="J102" s="304">
        <v>2</v>
      </c>
      <c r="K102" s="304">
        <v>50</v>
      </c>
      <c r="L102" s="333">
        <v>-5.7035998129967274</v>
      </c>
      <c r="M102" s="333">
        <v>5.7035998129967274</v>
      </c>
      <c r="N102" s="342">
        <v>11.407199625993455</v>
      </c>
      <c r="O102" s="294">
        <v>-6</v>
      </c>
      <c r="P102" s="304">
        <v>2</v>
      </c>
      <c r="Q102" s="304">
        <v>43</v>
      </c>
      <c r="R102" s="304">
        <v>1</v>
      </c>
      <c r="S102" s="304">
        <v>1</v>
      </c>
      <c r="T102" s="304">
        <v>8</v>
      </c>
      <c r="U102" s="304">
        <v>65</v>
      </c>
      <c r="V102" s="304">
        <v>6</v>
      </c>
      <c r="W102" s="304">
        <v>2</v>
      </c>
      <c r="X102" s="356">
        <v>-34.221598877980362</v>
      </c>
    </row>
    <row r="103" spans="1:24" ht="15" customHeight="1">
      <c r="A103" s="270"/>
      <c r="B103" s="279"/>
      <c r="C103" s="287" t="s">
        <v>59</v>
      </c>
      <c r="D103" s="298">
        <v>-4</v>
      </c>
      <c r="E103" s="308">
        <v>3</v>
      </c>
      <c r="F103" s="319">
        <v>-102</v>
      </c>
      <c r="G103" s="328">
        <v>-6</v>
      </c>
      <c r="H103" s="308">
        <v>1</v>
      </c>
      <c r="I103" s="308">
        <v>14</v>
      </c>
      <c r="J103" s="308">
        <v>7</v>
      </c>
      <c r="K103" s="308">
        <v>108</v>
      </c>
      <c r="L103" s="337">
        <v>-17.980840088430362</v>
      </c>
      <c r="M103" s="337">
        <v>2.9968066814050598</v>
      </c>
      <c r="N103" s="346">
        <v>20.977646769835424</v>
      </c>
      <c r="O103" s="298">
        <v>2</v>
      </c>
      <c r="P103" s="308">
        <v>13</v>
      </c>
      <c r="Q103" s="308">
        <v>103</v>
      </c>
      <c r="R103" s="308">
        <v>9</v>
      </c>
      <c r="S103" s="308">
        <v>4</v>
      </c>
      <c r="T103" s="308">
        <v>11</v>
      </c>
      <c r="U103" s="308">
        <v>111</v>
      </c>
      <c r="V103" s="308">
        <v>7</v>
      </c>
      <c r="W103" s="308">
        <v>4</v>
      </c>
      <c r="X103" s="360">
        <v>5.993613362810116</v>
      </c>
    </row>
    <row r="104" spans="1:24" ht="15" customHeight="1">
      <c r="A104" s="271" t="s">
        <v>65</v>
      </c>
      <c r="B104" s="275" t="s">
        <v>33</v>
      </c>
      <c r="C104" s="282" t="s">
        <v>19</v>
      </c>
      <c r="D104" s="293">
        <v>-5</v>
      </c>
      <c r="E104" s="303">
        <v>-8</v>
      </c>
      <c r="F104" s="314">
        <v>-38</v>
      </c>
      <c r="G104" s="323">
        <v>-3</v>
      </c>
      <c r="H104" s="303">
        <v>0</v>
      </c>
      <c r="I104" s="303">
        <v>8</v>
      </c>
      <c r="J104" s="303">
        <v>3</v>
      </c>
      <c r="K104" s="303">
        <v>58</v>
      </c>
      <c r="L104" s="332">
        <v>-18.380568157088572</v>
      </c>
      <c r="M104" s="332">
        <v>0</v>
      </c>
      <c r="N104" s="341">
        <v>18.380568157088572</v>
      </c>
      <c r="O104" s="293">
        <v>-2</v>
      </c>
      <c r="P104" s="303">
        <v>2</v>
      </c>
      <c r="Q104" s="303">
        <v>58</v>
      </c>
      <c r="R104" s="303">
        <v>1</v>
      </c>
      <c r="S104" s="303">
        <v>1</v>
      </c>
      <c r="T104" s="303">
        <v>4</v>
      </c>
      <c r="U104" s="303">
        <v>46</v>
      </c>
      <c r="V104" s="303">
        <v>3</v>
      </c>
      <c r="W104" s="303">
        <v>1</v>
      </c>
      <c r="X104" s="355">
        <v>-12.253712104725714</v>
      </c>
    </row>
    <row r="105" spans="1:24" ht="15" customHeight="1">
      <c r="A105" s="269"/>
      <c r="B105" s="275"/>
      <c r="C105" s="283" t="s">
        <v>22</v>
      </c>
      <c r="D105" s="294">
        <v>-5</v>
      </c>
      <c r="E105" s="304">
        <v>2</v>
      </c>
      <c r="F105" s="315">
        <v>-67</v>
      </c>
      <c r="G105" s="324">
        <v>-5</v>
      </c>
      <c r="H105" s="304">
        <v>0</v>
      </c>
      <c r="I105" s="304">
        <v>6</v>
      </c>
      <c r="J105" s="304">
        <v>5</v>
      </c>
      <c r="K105" s="304">
        <v>50</v>
      </c>
      <c r="L105" s="333">
        <v>-27.66272636575264</v>
      </c>
      <c r="M105" s="333">
        <v>0</v>
      </c>
      <c r="N105" s="342">
        <v>27.66272636575264</v>
      </c>
      <c r="O105" s="294">
        <v>0</v>
      </c>
      <c r="P105" s="304">
        <v>1</v>
      </c>
      <c r="Q105" s="304">
        <v>38</v>
      </c>
      <c r="R105" s="304">
        <v>1</v>
      </c>
      <c r="S105" s="304">
        <v>0</v>
      </c>
      <c r="T105" s="304">
        <v>1</v>
      </c>
      <c r="U105" s="304">
        <v>61</v>
      </c>
      <c r="V105" s="304">
        <v>0</v>
      </c>
      <c r="W105" s="304">
        <v>1</v>
      </c>
      <c r="X105" s="356">
        <v>0</v>
      </c>
    </row>
    <row r="106" spans="1:24" ht="15" customHeight="1">
      <c r="A106" s="269"/>
      <c r="B106" s="275"/>
      <c r="C106" s="284" t="s">
        <v>59</v>
      </c>
      <c r="D106" s="295">
        <v>-10</v>
      </c>
      <c r="E106" s="305">
        <v>-6</v>
      </c>
      <c r="F106" s="316">
        <v>-105</v>
      </c>
      <c r="G106" s="325">
        <v>-8</v>
      </c>
      <c r="H106" s="305">
        <v>0</v>
      </c>
      <c r="I106" s="305">
        <v>14</v>
      </c>
      <c r="J106" s="305">
        <v>8</v>
      </c>
      <c r="K106" s="305">
        <v>108</v>
      </c>
      <c r="L106" s="334">
        <v>-23.25821544034125</v>
      </c>
      <c r="M106" s="334">
        <v>0</v>
      </c>
      <c r="N106" s="343">
        <v>23.25821544034125</v>
      </c>
      <c r="O106" s="295">
        <v>-2</v>
      </c>
      <c r="P106" s="305">
        <v>3</v>
      </c>
      <c r="Q106" s="305">
        <v>96</v>
      </c>
      <c r="R106" s="305">
        <v>2</v>
      </c>
      <c r="S106" s="305">
        <v>1</v>
      </c>
      <c r="T106" s="305">
        <v>5</v>
      </c>
      <c r="U106" s="305">
        <v>107</v>
      </c>
      <c r="V106" s="305">
        <v>3</v>
      </c>
      <c r="W106" s="305">
        <v>2</v>
      </c>
      <c r="X106" s="357">
        <v>-5.8145538600853133</v>
      </c>
    </row>
    <row r="107" spans="1:24" ht="15" customHeight="1">
      <c r="A107" s="269"/>
      <c r="B107" s="276" t="s">
        <v>35</v>
      </c>
      <c r="C107" s="285" t="s">
        <v>19</v>
      </c>
      <c r="D107" s="296">
        <v>-11</v>
      </c>
      <c r="E107" s="306">
        <v>-6</v>
      </c>
      <c r="F107" s="317">
        <v>-46</v>
      </c>
      <c r="G107" s="326">
        <v>-8</v>
      </c>
      <c r="H107" s="306">
        <v>2</v>
      </c>
      <c r="I107" s="306">
        <v>10</v>
      </c>
      <c r="J107" s="306">
        <v>10</v>
      </c>
      <c r="K107" s="306">
        <v>66</v>
      </c>
      <c r="L107" s="335">
        <v>-49.161559700989969</v>
      </c>
      <c r="M107" s="335">
        <v>12.29038992524749</v>
      </c>
      <c r="N107" s="344">
        <v>61.451949626237457</v>
      </c>
      <c r="O107" s="296">
        <v>-3</v>
      </c>
      <c r="P107" s="306">
        <v>0</v>
      </c>
      <c r="Q107" s="306">
        <v>56</v>
      </c>
      <c r="R107" s="306">
        <v>0</v>
      </c>
      <c r="S107" s="306">
        <v>0</v>
      </c>
      <c r="T107" s="306">
        <v>3</v>
      </c>
      <c r="U107" s="306">
        <v>46</v>
      </c>
      <c r="V107" s="306">
        <v>3</v>
      </c>
      <c r="W107" s="306">
        <v>0</v>
      </c>
      <c r="X107" s="358">
        <v>-18.435584887871237</v>
      </c>
    </row>
    <row r="108" spans="1:24" ht="15" customHeight="1">
      <c r="A108" s="269"/>
      <c r="B108" s="277"/>
      <c r="C108" s="283" t="s">
        <v>22</v>
      </c>
      <c r="D108" s="294">
        <v>-5</v>
      </c>
      <c r="E108" s="304">
        <v>0</v>
      </c>
      <c r="F108" s="315">
        <v>-67</v>
      </c>
      <c r="G108" s="324">
        <v>-3</v>
      </c>
      <c r="H108" s="304">
        <v>0</v>
      </c>
      <c r="I108" s="304">
        <v>6</v>
      </c>
      <c r="J108" s="304">
        <v>3</v>
      </c>
      <c r="K108" s="304">
        <v>49</v>
      </c>
      <c r="L108" s="333">
        <v>-16.591160472128365</v>
      </c>
      <c r="M108" s="333">
        <v>0</v>
      </c>
      <c r="N108" s="342">
        <v>16.591160472128365</v>
      </c>
      <c r="O108" s="294">
        <v>-2</v>
      </c>
      <c r="P108" s="304">
        <v>1</v>
      </c>
      <c r="Q108" s="304">
        <v>37</v>
      </c>
      <c r="R108" s="304">
        <v>1</v>
      </c>
      <c r="S108" s="304">
        <v>0</v>
      </c>
      <c r="T108" s="304">
        <v>3</v>
      </c>
      <c r="U108" s="304">
        <v>61</v>
      </c>
      <c r="V108" s="304">
        <v>1</v>
      </c>
      <c r="W108" s="304">
        <v>2</v>
      </c>
      <c r="X108" s="356">
        <v>-11.060773648085577</v>
      </c>
    </row>
    <row r="109" spans="1:24" ht="15" customHeight="1">
      <c r="A109" s="269"/>
      <c r="B109" s="278"/>
      <c r="C109" s="286" t="s">
        <v>59</v>
      </c>
      <c r="D109" s="297">
        <v>-16</v>
      </c>
      <c r="E109" s="307">
        <v>-6</v>
      </c>
      <c r="F109" s="318">
        <v>-113</v>
      </c>
      <c r="G109" s="327">
        <v>-11</v>
      </c>
      <c r="H109" s="307">
        <v>2</v>
      </c>
      <c r="I109" s="307">
        <v>16</v>
      </c>
      <c r="J109" s="307">
        <v>13</v>
      </c>
      <c r="K109" s="307">
        <v>115</v>
      </c>
      <c r="L109" s="336">
        <v>-32.01882052713426</v>
      </c>
      <c r="M109" s="336">
        <v>5.8216037322062277</v>
      </c>
      <c r="N109" s="345">
        <v>37.840424259340487</v>
      </c>
      <c r="O109" s="297">
        <v>-5</v>
      </c>
      <c r="P109" s="307">
        <v>1</v>
      </c>
      <c r="Q109" s="307">
        <v>93</v>
      </c>
      <c r="R109" s="307">
        <v>1</v>
      </c>
      <c r="S109" s="307">
        <v>0</v>
      </c>
      <c r="T109" s="307">
        <v>6</v>
      </c>
      <c r="U109" s="307">
        <v>107</v>
      </c>
      <c r="V109" s="307">
        <v>4</v>
      </c>
      <c r="W109" s="307">
        <v>2</v>
      </c>
      <c r="X109" s="359">
        <v>-14.554009330515569</v>
      </c>
    </row>
    <row r="110" spans="1:24" ht="15" customHeight="1">
      <c r="A110" s="269"/>
      <c r="B110" s="275" t="s">
        <v>1</v>
      </c>
      <c r="C110" s="282" t="s">
        <v>19</v>
      </c>
      <c r="D110" s="293">
        <v>-2</v>
      </c>
      <c r="E110" s="303">
        <v>9</v>
      </c>
      <c r="F110" s="314">
        <v>-34</v>
      </c>
      <c r="G110" s="323">
        <v>0</v>
      </c>
      <c r="H110" s="303">
        <v>1</v>
      </c>
      <c r="I110" s="303">
        <v>11</v>
      </c>
      <c r="J110" s="303">
        <v>1</v>
      </c>
      <c r="K110" s="303">
        <v>58</v>
      </c>
      <c r="L110" s="332">
        <v>0</v>
      </c>
      <c r="M110" s="332">
        <v>6.810718017614569</v>
      </c>
      <c r="N110" s="341">
        <v>6.810718017614569</v>
      </c>
      <c r="O110" s="293">
        <v>-2</v>
      </c>
      <c r="P110" s="303">
        <v>1</v>
      </c>
      <c r="Q110" s="303">
        <v>57</v>
      </c>
      <c r="R110" s="303">
        <v>0</v>
      </c>
      <c r="S110" s="303">
        <v>1</v>
      </c>
      <c r="T110" s="303">
        <v>3</v>
      </c>
      <c r="U110" s="303">
        <v>44</v>
      </c>
      <c r="V110" s="303">
        <v>1</v>
      </c>
      <c r="W110" s="303">
        <v>2</v>
      </c>
      <c r="X110" s="355">
        <v>-13.621436035229138</v>
      </c>
    </row>
    <row r="111" spans="1:24" ht="15" customHeight="1">
      <c r="A111" s="269"/>
      <c r="B111" s="275"/>
      <c r="C111" s="283" t="s">
        <v>22</v>
      </c>
      <c r="D111" s="294">
        <v>-10</v>
      </c>
      <c r="E111" s="304">
        <v>-5</v>
      </c>
      <c r="F111" s="315">
        <v>-72</v>
      </c>
      <c r="G111" s="324">
        <v>-8</v>
      </c>
      <c r="H111" s="304">
        <v>0</v>
      </c>
      <c r="I111" s="304">
        <v>6</v>
      </c>
      <c r="J111" s="304">
        <v>8</v>
      </c>
      <c r="K111" s="304">
        <v>51</v>
      </c>
      <c r="L111" s="333">
        <v>-49.2145890918897</v>
      </c>
      <c r="M111" s="333">
        <v>0</v>
      </c>
      <c r="N111" s="342">
        <v>49.2145890918897</v>
      </c>
      <c r="O111" s="294">
        <v>-2</v>
      </c>
      <c r="P111" s="304">
        <v>1</v>
      </c>
      <c r="Q111" s="304">
        <v>35</v>
      </c>
      <c r="R111" s="304">
        <v>1</v>
      </c>
      <c r="S111" s="304">
        <v>0</v>
      </c>
      <c r="T111" s="304">
        <v>3</v>
      </c>
      <c r="U111" s="304">
        <v>62</v>
      </c>
      <c r="V111" s="304">
        <v>2</v>
      </c>
      <c r="W111" s="304">
        <v>1</v>
      </c>
      <c r="X111" s="356">
        <v>-12.303647272972427</v>
      </c>
    </row>
    <row r="112" spans="1:24" ht="15" customHeight="1">
      <c r="A112" s="269"/>
      <c r="B112" s="275"/>
      <c r="C112" s="284" t="s">
        <v>59</v>
      </c>
      <c r="D112" s="295">
        <v>-12</v>
      </c>
      <c r="E112" s="305">
        <v>4</v>
      </c>
      <c r="F112" s="316">
        <v>-106</v>
      </c>
      <c r="G112" s="325">
        <v>-8</v>
      </c>
      <c r="H112" s="305">
        <v>1</v>
      </c>
      <c r="I112" s="305">
        <v>17</v>
      </c>
      <c r="J112" s="305">
        <v>9</v>
      </c>
      <c r="K112" s="305">
        <v>109</v>
      </c>
      <c r="L112" s="334">
        <v>-25.85809925259467</v>
      </c>
      <c r="M112" s="334">
        <v>3.2322624065743328</v>
      </c>
      <c r="N112" s="343">
        <v>29.090361659169002</v>
      </c>
      <c r="O112" s="295">
        <v>-4</v>
      </c>
      <c r="P112" s="305">
        <v>2</v>
      </c>
      <c r="Q112" s="305">
        <v>92</v>
      </c>
      <c r="R112" s="305">
        <v>1</v>
      </c>
      <c r="S112" s="305">
        <v>1</v>
      </c>
      <c r="T112" s="305">
        <v>6</v>
      </c>
      <c r="U112" s="305">
        <v>106</v>
      </c>
      <c r="V112" s="305">
        <v>3</v>
      </c>
      <c r="W112" s="305">
        <v>3</v>
      </c>
      <c r="X112" s="357">
        <v>-12.929049626297333</v>
      </c>
    </row>
    <row r="113" spans="1:24" ht="15" customHeight="1">
      <c r="A113" s="269"/>
      <c r="B113" s="276" t="s">
        <v>36</v>
      </c>
      <c r="C113" s="285" t="s">
        <v>19</v>
      </c>
      <c r="D113" s="296">
        <v>-3</v>
      </c>
      <c r="E113" s="306">
        <v>-1</v>
      </c>
      <c r="F113" s="317">
        <v>-30</v>
      </c>
      <c r="G113" s="326">
        <v>-4</v>
      </c>
      <c r="H113" s="306">
        <v>0</v>
      </c>
      <c r="I113" s="306">
        <v>11</v>
      </c>
      <c r="J113" s="306">
        <v>4</v>
      </c>
      <c r="K113" s="306">
        <v>59</v>
      </c>
      <c r="L113" s="335">
        <v>-23.955632855314541</v>
      </c>
      <c r="M113" s="335">
        <v>0</v>
      </c>
      <c r="N113" s="344">
        <v>23.955632855314541</v>
      </c>
      <c r="O113" s="296">
        <v>1</v>
      </c>
      <c r="P113" s="306">
        <v>10</v>
      </c>
      <c r="Q113" s="306">
        <v>58</v>
      </c>
      <c r="R113" s="306">
        <v>4</v>
      </c>
      <c r="S113" s="306">
        <v>6</v>
      </c>
      <c r="T113" s="306">
        <v>9</v>
      </c>
      <c r="U113" s="306">
        <v>40</v>
      </c>
      <c r="V113" s="306">
        <v>4</v>
      </c>
      <c r="W113" s="306">
        <v>5</v>
      </c>
      <c r="X113" s="358">
        <v>5.9889082138286369</v>
      </c>
    </row>
    <row r="114" spans="1:24" ht="15" customHeight="1">
      <c r="A114" s="269"/>
      <c r="B114" s="277"/>
      <c r="C114" s="283" t="s">
        <v>22</v>
      </c>
      <c r="D114" s="294">
        <v>-7</v>
      </c>
      <c r="E114" s="304">
        <v>3</v>
      </c>
      <c r="F114" s="315">
        <v>-67</v>
      </c>
      <c r="G114" s="324">
        <v>-5</v>
      </c>
      <c r="H114" s="304">
        <v>1</v>
      </c>
      <c r="I114" s="304">
        <v>5</v>
      </c>
      <c r="J114" s="304">
        <v>6</v>
      </c>
      <c r="K114" s="304">
        <v>53</v>
      </c>
      <c r="L114" s="333">
        <v>-27.079561978811171</v>
      </c>
      <c r="M114" s="333">
        <v>5.4159123957622342</v>
      </c>
      <c r="N114" s="342">
        <v>32.495474374573405</v>
      </c>
      <c r="O114" s="294">
        <v>-2</v>
      </c>
      <c r="P114" s="304">
        <v>11</v>
      </c>
      <c r="Q114" s="304">
        <v>38</v>
      </c>
      <c r="R114" s="304">
        <v>3</v>
      </c>
      <c r="S114" s="304">
        <v>8</v>
      </c>
      <c r="T114" s="304">
        <v>13</v>
      </c>
      <c r="U114" s="304">
        <v>57</v>
      </c>
      <c r="V114" s="304">
        <v>10</v>
      </c>
      <c r="W114" s="304">
        <v>3</v>
      </c>
      <c r="X114" s="356">
        <v>-10.831824791524461</v>
      </c>
    </row>
    <row r="115" spans="1:24" ht="15" customHeight="1">
      <c r="A115" s="269"/>
      <c r="B115" s="278"/>
      <c r="C115" s="286" t="s">
        <v>59</v>
      </c>
      <c r="D115" s="297">
        <v>-10</v>
      </c>
      <c r="E115" s="307">
        <v>2</v>
      </c>
      <c r="F115" s="318">
        <v>-97</v>
      </c>
      <c r="G115" s="327">
        <v>-9</v>
      </c>
      <c r="H115" s="307">
        <v>1</v>
      </c>
      <c r="I115" s="307">
        <v>16</v>
      </c>
      <c r="J115" s="307">
        <v>10</v>
      </c>
      <c r="K115" s="307">
        <v>112</v>
      </c>
      <c r="L115" s="336">
        <v>-25.596072931276296</v>
      </c>
      <c r="M115" s="336">
        <v>2.8440081034751441</v>
      </c>
      <c r="N115" s="345">
        <v>28.44008103475144</v>
      </c>
      <c r="O115" s="297">
        <v>-1</v>
      </c>
      <c r="P115" s="307">
        <v>21</v>
      </c>
      <c r="Q115" s="307">
        <v>96</v>
      </c>
      <c r="R115" s="307">
        <v>7</v>
      </c>
      <c r="S115" s="307">
        <v>14</v>
      </c>
      <c r="T115" s="307">
        <v>22</v>
      </c>
      <c r="U115" s="307">
        <v>97</v>
      </c>
      <c r="V115" s="307">
        <v>14</v>
      </c>
      <c r="W115" s="307">
        <v>8</v>
      </c>
      <c r="X115" s="359">
        <v>-2.8440081034751543</v>
      </c>
    </row>
    <row r="116" spans="1:24" ht="15" customHeight="1">
      <c r="A116" s="269"/>
      <c r="B116" s="275" t="s">
        <v>37</v>
      </c>
      <c r="C116" s="282" t="s">
        <v>19</v>
      </c>
      <c r="D116" s="293">
        <v>12</v>
      </c>
      <c r="E116" s="303">
        <v>15</v>
      </c>
      <c r="F116" s="314">
        <v>-19</v>
      </c>
      <c r="G116" s="323">
        <v>-2</v>
      </c>
      <c r="H116" s="303">
        <v>0</v>
      </c>
      <c r="I116" s="303">
        <v>9</v>
      </c>
      <c r="J116" s="303">
        <v>2</v>
      </c>
      <c r="K116" s="303">
        <v>52</v>
      </c>
      <c r="L116" s="332">
        <v>-12.301988540613413</v>
      </c>
      <c r="M116" s="332">
        <v>0</v>
      </c>
      <c r="N116" s="341">
        <v>12.301988540613413</v>
      </c>
      <c r="O116" s="293">
        <v>14</v>
      </c>
      <c r="P116" s="303">
        <v>20</v>
      </c>
      <c r="Q116" s="303">
        <v>66</v>
      </c>
      <c r="R116" s="303">
        <v>7</v>
      </c>
      <c r="S116" s="303">
        <v>13</v>
      </c>
      <c r="T116" s="303">
        <v>6</v>
      </c>
      <c r="U116" s="303">
        <v>42</v>
      </c>
      <c r="V116" s="303">
        <v>3</v>
      </c>
      <c r="W116" s="303">
        <v>3</v>
      </c>
      <c r="X116" s="355">
        <v>86.113919784293898</v>
      </c>
    </row>
    <row r="117" spans="1:24" ht="15" customHeight="1">
      <c r="A117" s="269"/>
      <c r="B117" s="275"/>
      <c r="C117" s="283" t="s">
        <v>22</v>
      </c>
      <c r="D117" s="294">
        <v>-7</v>
      </c>
      <c r="E117" s="304">
        <v>0</v>
      </c>
      <c r="F117" s="315">
        <v>-73</v>
      </c>
      <c r="G117" s="324">
        <v>-8</v>
      </c>
      <c r="H117" s="304">
        <v>0</v>
      </c>
      <c r="I117" s="304">
        <v>5</v>
      </c>
      <c r="J117" s="304">
        <v>8</v>
      </c>
      <c r="K117" s="304">
        <v>57</v>
      </c>
      <c r="L117" s="333">
        <v>-44.916166743577911</v>
      </c>
      <c r="M117" s="333">
        <v>0</v>
      </c>
      <c r="N117" s="342">
        <v>44.916166743577911</v>
      </c>
      <c r="O117" s="294">
        <v>1</v>
      </c>
      <c r="P117" s="304">
        <v>6</v>
      </c>
      <c r="Q117" s="304">
        <v>36</v>
      </c>
      <c r="R117" s="304">
        <v>3</v>
      </c>
      <c r="S117" s="304">
        <v>3</v>
      </c>
      <c r="T117" s="304">
        <v>5</v>
      </c>
      <c r="U117" s="304">
        <v>57</v>
      </c>
      <c r="V117" s="304">
        <v>2</v>
      </c>
      <c r="W117" s="304">
        <v>3</v>
      </c>
      <c r="X117" s="356">
        <v>5.6145208429472397</v>
      </c>
    </row>
    <row r="118" spans="1:24" ht="15" customHeight="1">
      <c r="A118" s="269"/>
      <c r="B118" s="275"/>
      <c r="C118" s="284" t="s">
        <v>59</v>
      </c>
      <c r="D118" s="295">
        <v>5</v>
      </c>
      <c r="E118" s="305">
        <v>15</v>
      </c>
      <c r="F118" s="316">
        <v>-92</v>
      </c>
      <c r="G118" s="325">
        <v>-10</v>
      </c>
      <c r="H118" s="305">
        <v>0</v>
      </c>
      <c r="I118" s="305">
        <v>14</v>
      </c>
      <c r="J118" s="305">
        <v>10</v>
      </c>
      <c r="K118" s="305">
        <v>109</v>
      </c>
      <c r="L118" s="334">
        <v>-29.352633695215118</v>
      </c>
      <c r="M118" s="334">
        <v>0</v>
      </c>
      <c r="N118" s="343">
        <v>29.352633695215118</v>
      </c>
      <c r="O118" s="295">
        <v>15</v>
      </c>
      <c r="P118" s="305">
        <v>26</v>
      </c>
      <c r="Q118" s="305">
        <v>102</v>
      </c>
      <c r="R118" s="305">
        <v>10</v>
      </c>
      <c r="S118" s="305">
        <v>16</v>
      </c>
      <c r="T118" s="305">
        <v>11</v>
      </c>
      <c r="U118" s="305">
        <v>99</v>
      </c>
      <c r="V118" s="305">
        <v>5</v>
      </c>
      <c r="W118" s="305">
        <v>6</v>
      </c>
      <c r="X118" s="357">
        <v>44.028950542822685</v>
      </c>
    </row>
    <row r="119" spans="1:24" ht="15" customHeight="1">
      <c r="A119" s="269"/>
      <c r="B119" s="276" t="s">
        <v>38</v>
      </c>
      <c r="C119" s="285" t="s">
        <v>19</v>
      </c>
      <c r="D119" s="296">
        <v>-5</v>
      </c>
      <c r="E119" s="306">
        <v>-17</v>
      </c>
      <c r="F119" s="317">
        <v>-21</v>
      </c>
      <c r="G119" s="326">
        <v>-5</v>
      </c>
      <c r="H119" s="306">
        <v>0</v>
      </c>
      <c r="I119" s="306">
        <v>9</v>
      </c>
      <c r="J119" s="306">
        <v>5</v>
      </c>
      <c r="K119" s="306">
        <v>53</v>
      </c>
      <c r="L119" s="335">
        <v>-29.838300933570949</v>
      </c>
      <c r="M119" s="335">
        <v>0</v>
      </c>
      <c r="N119" s="344">
        <v>29.838300933570949</v>
      </c>
      <c r="O119" s="296">
        <v>0</v>
      </c>
      <c r="P119" s="306">
        <v>2</v>
      </c>
      <c r="Q119" s="306">
        <v>66</v>
      </c>
      <c r="R119" s="306">
        <v>1</v>
      </c>
      <c r="S119" s="306">
        <v>1</v>
      </c>
      <c r="T119" s="306">
        <v>2</v>
      </c>
      <c r="U119" s="306">
        <v>43</v>
      </c>
      <c r="V119" s="306">
        <v>0</v>
      </c>
      <c r="W119" s="306">
        <v>2</v>
      </c>
      <c r="X119" s="358">
        <v>0</v>
      </c>
    </row>
    <row r="120" spans="1:24" ht="15" customHeight="1">
      <c r="A120" s="269"/>
      <c r="B120" s="277"/>
      <c r="C120" s="283" t="s">
        <v>22</v>
      </c>
      <c r="D120" s="294">
        <v>2</v>
      </c>
      <c r="E120" s="304">
        <v>9</v>
      </c>
      <c r="F120" s="315">
        <v>-63</v>
      </c>
      <c r="G120" s="324">
        <v>-2</v>
      </c>
      <c r="H120" s="304">
        <v>2</v>
      </c>
      <c r="I120" s="304">
        <v>7</v>
      </c>
      <c r="J120" s="304">
        <v>4</v>
      </c>
      <c r="K120" s="304">
        <v>54</v>
      </c>
      <c r="L120" s="333">
        <v>-10.856794419905114</v>
      </c>
      <c r="M120" s="333">
        <v>10.856794419905114</v>
      </c>
      <c r="N120" s="342">
        <v>21.713588839810228</v>
      </c>
      <c r="O120" s="294">
        <v>4</v>
      </c>
      <c r="P120" s="304">
        <v>5</v>
      </c>
      <c r="Q120" s="304">
        <v>39</v>
      </c>
      <c r="R120" s="304">
        <v>4</v>
      </c>
      <c r="S120" s="304">
        <v>1</v>
      </c>
      <c r="T120" s="304">
        <v>1</v>
      </c>
      <c r="U120" s="304">
        <v>55</v>
      </c>
      <c r="V120" s="304">
        <v>0</v>
      </c>
      <c r="W120" s="304">
        <v>1</v>
      </c>
      <c r="X120" s="356">
        <v>21.713588839810228</v>
      </c>
    </row>
    <row r="121" spans="1:24" ht="15" customHeight="1">
      <c r="A121" s="269"/>
      <c r="B121" s="278"/>
      <c r="C121" s="286" t="s">
        <v>59</v>
      </c>
      <c r="D121" s="297">
        <v>-3</v>
      </c>
      <c r="E121" s="307">
        <v>-8</v>
      </c>
      <c r="F121" s="318">
        <v>-84</v>
      </c>
      <c r="G121" s="327">
        <v>-7</v>
      </c>
      <c r="H121" s="307">
        <v>2</v>
      </c>
      <c r="I121" s="307">
        <v>16</v>
      </c>
      <c r="J121" s="307">
        <v>9</v>
      </c>
      <c r="K121" s="307">
        <v>107</v>
      </c>
      <c r="L121" s="336">
        <v>-19.898443949471194</v>
      </c>
      <c r="M121" s="336">
        <v>5.6852696998489121</v>
      </c>
      <c r="N121" s="345">
        <v>25.583713649320106</v>
      </c>
      <c r="O121" s="297">
        <v>4</v>
      </c>
      <c r="P121" s="307">
        <v>7</v>
      </c>
      <c r="Q121" s="307">
        <v>105</v>
      </c>
      <c r="R121" s="307">
        <v>5</v>
      </c>
      <c r="S121" s="307">
        <v>2</v>
      </c>
      <c r="T121" s="307">
        <v>3</v>
      </c>
      <c r="U121" s="307">
        <v>98</v>
      </c>
      <c r="V121" s="307">
        <v>0</v>
      </c>
      <c r="W121" s="307">
        <v>3</v>
      </c>
      <c r="X121" s="359">
        <v>11.370539399697822</v>
      </c>
    </row>
    <row r="122" spans="1:24" ht="15" customHeight="1">
      <c r="A122" s="269"/>
      <c r="B122" s="275" t="s">
        <v>3</v>
      </c>
      <c r="C122" s="282" t="s">
        <v>19</v>
      </c>
      <c r="D122" s="293">
        <v>-5</v>
      </c>
      <c r="E122" s="303">
        <v>0</v>
      </c>
      <c r="F122" s="314">
        <v>-21</v>
      </c>
      <c r="G122" s="323">
        <v>-2</v>
      </c>
      <c r="H122" s="303">
        <v>1</v>
      </c>
      <c r="I122" s="303">
        <v>9</v>
      </c>
      <c r="J122" s="303">
        <v>3</v>
      </c>
      <c r="K122" s="303">
        <v>51</v>
      </c>
      <c r="L122" s="332">
        <v>-12.364498644986451</v>
      </c>
      <c r="M122" s="332">
        <v>6.1822493224932247</v>
      </c>
      <c r="N122" s="341">
        <v>18.546747967479675</v>
      </c>
      <c r="O122" s="293">
        <v>-3</v>
      </c>
      <c r="P122" s="303">
        <v>1</v>
      </c>
      <c r="Q122" s="303">
        <v>64</v>
      </c>
      <c r="R122" s="303">
        <v>1</v>
      </c>
      <c r="S122" s="303">
        <v>0</v>
      </c>
      <c r="T122" s="303">
        <v>4</v>
      </c>
      <c r="U122" s="303">
        <v>43</v>
      </c>
      <c r="V122" s="303">
        <v>1</v>
      </c>
      <c r="W122" s="303">
        <v>3</v>
      </c>
      <c r="X122" s="355">
        <v>-18.546747967479675</v>
      </c>
    </row>
    <row r="123" spans="1:24" ht="15" customHeight="1">
      <c r="A123" s="269"/>
      <c r="B123" s="275"/>
      <c r="C123" s="283" t="s">
        <v>22</v>
      </c>
      <c r="D123" s="294">
        <v>-12</v>
      </c>
      <c r="E123" s="304">
        <v>-14</v>
      </c>
      <c r="F123" s="315">
        <v>-70</v>
      </c>
      <c r="G123" s="324">
        <v>-7</v>
      </c>
      <c r="H123" s="304">
        <v>0</v>
      </c>
      <c r="I123" s="304">
        <v>6</v>
      </c>
      <c r="J123" s="304">
        <v>7</v>
      </c>
      <c r="K123" s="304">
        <v>56</v>
      </c>
      <c r="L123" s="333">
        <v>-39.483851027661878</v>
      </c>
      <c r="M123" s="333">
        <v>0</v>
      </c>
      <c r="N123" s="342">
        <v>39.483851027661878</v>
      </c>
      <c r="O123" s="294">
        <v>-5</v>
      </c>
      <c r="P123" s="304">
        <v>2</v>
      </c>
      <c r="Q123" s="304">
        <v>38</v>
      </c>
      <c r="R123" s="304">
        <v>1</v>
      </c>
      <c r="S123" s="304">
        <v>1</v>
      </c>
      <c r="T123" s="304">
        <v>7</v>
      </c>
      <c r="U123" s="304">
        <v>58</v>
      </c>
      <c r="V123" s="304">
        <v>3</v>
      </c>
      <c r="W123" s="304">
        <v>4</v>
      </c>
      <c r="X123" s="356">
        <v>-28.202750734044201</v>
      </c>
    </row>
    <row r="124" spans="1:24" ht="15" customHeight="1">
      <c r="A124" s="269"/>
      <c r="B124" s="275"/>
      <c r="C124" s="284" t="s">
        <v>59</v>
      </c>
      <c r="D124" s="295">
        <v>-17</v>
      </c>
      <c r="E124" s="305">
        <v>-14</v>
      </c>
      <c r="F124" s="316">
        <v>-91</v>
      </c>
      <c r="G124" s="325">
        <v>-9</v>
      </c>
      <c r="H124" s="305">
        <v>1</v>
      </c>
      <c r="I124" s="305">
        <v>15</v>
      </c>
      <c r="J124" s="305">
        <v>10</v>
      </c>
      <c r="K124" s="305">
        <v>107</v>
      </c>
      <c r="L124" s="334">
        <v>-26.545454545454547</v>
      </c>
      <c r="M124" s="334">
        <v>2.9494949494949494</v>
      </c>
      <c r="N124" s="343">
        <v>29.494949494949495</v>
      </c>
      <c r="O124" s="295">
        <v>-8</v>
      </c>
      <c r="P124" s="305">
        <v>3</v>
      </c>
      <c r="Q124" s="305">
        <v>102</v>
      </c>
      <c r="R124" s="305">
        <v>2</v>
      </c>
      <c r="S124" s="305">
        <v>1</v>
      </c>
      <c r="T124" s="305">
        <v>11</v>
      </c>
      <c r="U124" s="305">
        <v>101</v>
      </c>
      <c r="V124" s="305">
        <v>4</v>
      </c>
      <c r="W124" s="305">
        <v>7</v>
      </c>
      <c r="X124" s="357">
        <v>-23.595959595959595</v>
      </c>
    </row>
    <row r="125" spans="1:24" ht="15" customHeight="1">
      <c r="A125" s="269"/>
      <c r="B125" s="276" t="s">
        <v>2</v>
      </c>
      <c r="C125" s="285" t="s">
        <v>19</v>
      </c>
      <c r="D125" s="296">
        <v>-9</v>
      </c>
      <c r="E125" s="306">
        <v>-4</v>
      </c>
      <c r="F125" s="317">
        <v>-28</v>
      </c>
      <c r="G125" s="326">
        <v>-6</v>
      </c>
      <c r="H125" s="306">
        <v>0</v>
      </c>
      <c r="I125" s="306">
        <v>8</v>
      </c>
      <c r="J125" s="306">
        <v>6</v>
      </c>
      <c r="K125" s="306">
        <v>53</v>
      </c>
      <c r="L125" s="335">
        <v>-36.061848540236127</v>
      </c>
      <c r="M125" s="335">
        <v>0</v>
      </c>
      <c r="N125" s="344">
        <v>36.061848540236127</v>
      </c>
      <c r="O125" s="296">
        <v>-3</v>
      </c>
      <c r="P125" s="306">
        <v>2</v>
      </c>
      <c r="Q125" s="306">
        <v>61</v>
      </c>
      <c r="R125" s="306">
        <v>2</v>
      </c>
      <c r="S125" s="306">
        <v>0</v>
      </c>
      <c r="T125" s="306">
        <v>5</v>
      </c>
      <c r="U125" s="306">
        <v>44</v>
      </c>
      <c r="V125" s="306">
        <v>2</v>
      </c>
      <c r="W125" s="306">
        <v>3</v>
      </c>
      <c r="X125" s="358">
        <v>-18.030924270118064</v>
      </c>
    </row>
    <row r="126" spans="1:24" ht="15" customHeight="1">
      <c r="A126" s="269"/>
      <c r="B126" s="277"/>
      <c r="C126" s="283" t="s">
        <v>22</v>
      </c>
      <c r="D126" s="294">
        <v>-2</v>
      </c>
      <c r="E126" s="304">
        <v>10</v>
      </c>
      <c r="F126" s="315">
        <v>-73</v>
      </c>
      <c r="G126" s="324">
        <v>-5</v>
      </c>
      <c r="H126" s="304">
        <v>1</v>
      </c>
      <c r="I126" s="304">
        <v>6</v>
      </c>
      <c r="J126" s="304">
        <v>6</v>
      </c>
      <c r="K126" s="304">
        <v>59</v>
      </c>
      <c r="L126" s="333">
        <v>-27.318314497417852</v>
      </c>
      <c r="M126" s="333">
        <v>5.4636628994835714</v>
      </c>
      <c r="N126" s="342">
        <v>32.781977396901425</v>
      </c>
      <c r="O126" s="294">
        <v>3</v>
      </c>
      <c r="P126" s="304">
        <v>4</v>
      </c>
      <c r="Q126" s="304">
        <v>36</v>
      </c>
      <c r="R126" s="304">
        <v>0</v>
      </c>
      <c r="S126" s="304">
        <v>4</v>
      </c>
      <c r="T126" s="304">
        <v>1</v>
      </c>
      <c r="U126" s="304">
        <v>56</v>
      </c>
      <c r="V126" s="304">
        <v>0</v>
      </c>
      <c r="W126" s="304">
        <v>1</v>
      </c>
      <c r="X126" s="356">
        <v>16.390988698450712</v>
      </c>
    </row>
    <row r="127" spans="1:24" ht="15" customHeight="1">
      <c r="A127" s="269"/>
      <c r="B127" s="278"/>
      <c r="C127" s="286" t="s">
        <v>59</v>
      </c>
      <c r="D127" s="297">
        <v>-11</v>
      </c>
      <c r="E127" s="307">
        <v>6</v>
      </c>
      <c r="F127" s="318">
        <v>-101</v>
      </c>
      <c r="G127" s="327">
        <v>-11</v>
      </c>
      <c r="H127" s="307">
        <v>1</v>
      </c>
      <c r="I127" s="307">
        <v>14</v>
      </c>
      <c r="J127" s="307">
        <v>12</v>
      </c>
      <c r="K127" s="307">
        <v>112</v>
      </c>
      <c r="L127" s="336">
        <v>-31.481800931516297</v>
      </c>
      <c r="M127" s="336">
        <v>2.8619819028651183</v>
      </c>
      <c r="N127" s="345">
        <v>34.343782834381415</v>
      </c>
      <c r="O127" s="297">
        <v>0</v>
      </c>
      <c r="P127" s="307">
        <v>6</v>
      </c>
      <c r="Q127" s="307">
        <v>97</v>
      </c>
      <c r="R127" s="307">
        <v>2</v>
      </c>
      <c r="S127" s="307">
        <v>4</v>
      </c>
      <c r="T127" s="307">
        <v>6</v>
      </c>
      <c r="U127" s="307">
        <v>100</v>
      </c>
      <c r="V127" s="307">
        <v>2</v>
      </c>
      <c r="W127" s="307">
        <v>4</v>
      </c>
      <c r="X127" s="359">
        <v>0</v>
      </c>
    </row>
    <row r="128" spans="1:24" ht="15" customHeight="1">
      <c r="A128" s="269"/>
      <c r="B128" s="275" t="s">
        <v>20</v>
      </c>
      <c r="C128" s="282" t="s">
        <v>19</v>
      </c>
      <c r="D128" s="293">
        <v>-9</v>
      </c>
      <c r="E128" s="303">
        <v>0</v>
      </c>
      <c r="F128" s="314">
        <v>-34</v>
      </c>
      <c r="G128" s="323">
        <v>-5</v>
      </c>
      <c r="H128" s="303">
        <v>0</v>
      </c>
      <c r="I128" s="303">
        <v>6</v>
      </c>
      <c r="J128" s="303">
        <v>5</v>
      </c>
      <c r="K128" s="303">
        <v>54</v>
      </c>
      <c r="L128" s="332">
        <v>-30.190239867659219</v>
      </c>
      <c r="M128" s="332">
        <v>0</v>
      </c>
      <c r="N128" s="341">
        <v>30.190239867659219</v>
      </c>
      <c r="O128" s="293">
        <v>-4</v>
      </c>
      <c r="P128" s="303">
        <v>3</v>
      </c>
      <c r="Q128" s="303">
        <v>64</v>
      </c>
      <c r="R128" s="303">
        <v>2</v>
      </c>
      <c r="S128" s="303">
        <v>1</v>
      </c>
      <c r="T128" s="303">
        <v>7</v>
      </c>
      <c r="U128" s="303">
        <v>50</v>
      </c>
      <c r="V128" s="303">
        <v>1</v>
      </c>
      <c r="W128" s="303">
        <v>6</v>
      </c>
      <c r="X128" s="355">
        <v>-24.152191894127373</v>
      </c>
    </row>
    <row r="129" spans="1:24" ht="15" customHeight="1">
      <c r="A129" s="269"/>
      <c r="B129" s="275"/>
      <c r="C129" s="283" t="s">
        <v>22</v>
      </c>
      <c r="D129" s="294">
        <v>-6</v>
      </c>
      <c r="E129" s="304">
        <v>-4</v>
      </c>
      <c r="F129" s="315">
        <v>-71</v>
      </c>
      <c r="G129" s="324">
        <v>-3</v>
      </c>
      <c r="H129" s="304">
        <v>1</v>
      </c>
      <c r="I129" s="304">
        <v>7</v>
      </c>
      <c r="J129" s="304">
        <v>4</v>
      </c>
      <c r="K129" s="304">
        <v>60</v>
      </c>
      <c r="L129" s="333">
        <v>-16.436752277878682</v>
      </c>
      <c r="M129" s="333">
        <v>5.478917425959561</v>
      </c>
      <c r="N129" s="342">
        <v>21.915669703838244</v>
      </c>
      <c r="O129" s="294">
        <v>-3</v>
      </c>
      <c r="P129" s="304">
        <v>2</v>
      </c>
      <c r="Q129" s="304">
        <v>38</v>
      </c>
      <c r="R129" s="304">
        <v>2</v>
      </c>
      <c r="S129" s="304">
        <v>0</v>
      </c>
      <c r="T129" s="304">
        <v>5</v>
      </c>
      <c r="U129" s="304">
        <v>56</v>
      </c>
      <c r="V129" s="304">
        <v>2</v>
      </c>
      <c r="W129" s="304">
        <v>3</v>
      </c>
      <c r="X129" s="356">
        <v>-16.436752277878682</v>
      </c>
    </row>
    <row r="130" spans="1:24" ht="15" customHeight="1">
      <c r="A130" s="269"/>
      <c r="B130" s="275"/>
      <c r="C130" s="284" t="s">
        <v>59</v>
      </c>
      <c r="D130" s="295">
        <v>-15</v>
      </c>
      <c r="E130" s="305">
        <v>-4</v>
      </c>
      <c r="F130" s="316">
        <v>-105</v>
      </c>
      <c r="G130" s="325">
        <v>-8</v>
      </c>
      <c r="H130" s="305">
        <v>1</v>
      </c>
      <c r="I130" s="305">
        <v>13</v>
      </c>
      <c r="J130" s="305">
        <v>9</v>
      </c>
      <c r="K130" s="305">
        <v>114</v>
      </c>
      <c r="L130" s="334">
        <v>-22.979640982458353</v>
      </c>
      <c r="M130" s="334">
        <v>2.8724551228072932</v>
      </c>
      <c r="N130" s="343">
        <v>25.852096105265645</v>
      </c>
      <c r="O130" s="295">
        <v>-7</v>
      </c>
      <c r="P130" s="305">
        <v>5</v>
      </c>
      <c r="Q130" s="305">
        <v>102</v>
      </c>
      <c r="R130" s="305">
        <v>4</v>
      </c>
      <c r="S130" s="305">
        <v>1</v>
      </c>
      <c r="T130" s="305">
        <v>12</v>
      </c>
      <c r="U130" s="305">
        <v>106</v>
      </c>
      <c r="V130" s="305">
        <v>3</v>
      </c>
      <c r="W130" s="305">
        <v>9</v>
      </c>
      <c r="X130" s="357">
        <v>-20.107185859651047</v>
      </c>
    </row>
    <row r="131" spans="1:24" ht="15" customHeight="1">
      <c r="A131" s="269"/>
      <c r="B131" s="276" t="s">
        <v>39</v>
      </c>
      <c r="C131" s="285" t="s">
        <v>19</v>
      </c>
      <c r="D131" s="296">
        <v>-4</v>
      </c>
      <c r="E131" s="306">
        <v>5</v>
      </c>
      <c r="F131" s="317">
        <v>-38</v>
      </c>
      <c r="G131" s="326">
        <v>-3</v>
      </c>
      <c r="H131" s="306">
        <v>0</v>
      </c>
      <c r="I131" s="306">
        <v>5</v>
      </c>
      <c r="J131" s="306">
        <v>3</v>
      </c>
      <c r="K131" s="306">
        <v>54</v>
      </c>
      <c r="L131" s="335">
        <v>-18.756423432682425</v>
      </c>
      <c r="M131" s="335">
        <v>0</v>
      </c>
      <c r="N131" s="344">
        <v>18.756423432682425</v>
      </c>
      <c r="O131" s="296">
        <v>-1</v>
      </c>
      <c r="P131" s="306">
        <v>1</v>
      </c>
      <c r="Q131" s="306">
        <v>62</v>
      </c>
      <c r="R131" s="306">
        <v>0</v>
      </c>
      <c r="S131" s="306">
        <v>1</v>
      </c>
      <c r="T131" s="306">
        <v>2</v>
      </c>
      <c r="U131" s="306">
        <v>51</v>
      </c>
      <c r="V131" s="306">
        <v>2</v>
      </c>
      <c r="W131" s="306">
        <v>0</v>
      </c>
      <c r="X131" s="358">
        <v>-6.2521411442274744</v>
      </c>
    </row>
    <row r="132" spans="1:24" ht="15" customHeight="1">
      <c r="A132" s="269"/>
      <c r="B132" s="277"/>
      <c r="C132" s="283" t="s">
        <v>22</v>
      </c>
      <c r="D132" s="294">
        <v>-2</v>
      </c>
      <c r="E132" s="304">
        <v>4</v>
      </c>
      <c r="F132" s="315">
        <v>-68</v>
      </c>
      <c r="G132" s="324">
        <v>0</v>
      </c>
      <c r="H132" s="304">
        <v>1</v>
      </c>
      <c r="I132" s="304">
        <v>7</v>
      </c>
      <c r="J132" s="304">
        <v>1</v>
      </c>
      <c r="K132" s="304">
        <v>57</v>
      </c>
      <c r="L132" s="333">
        <v>0</v>
      </c>
      <c r="M132" s="333">
        <v>5.666821922061791</v>
      </c>
      <c r="N132" s="342">
        <v>5.666821922061791</v>
      </c>
      <c r="O132" s="294">
        <v>-2</v>
      </c>
      <c r="P132" s="304">
        <v>1</v>
      </c>
      <c r="Q132" s="304">
        <v>37</v>
      </c>
      <c r="R132" s="304">
        <v>1</v>
      </c>
      <c r="S132" s="304">
        <v>0</v>
      </c>
      <c r="T132" s="304">
        <v>3</v>
      </c>
      <c r="U132" s="304">
        <v>55</v>
      </c>
      <c r="V132" s="304">
        <v>2</v>
      </c>
      <c r="W132" s="304">
        <v>1</v>
      </c>
      <c r="X132" s="356">
        <v>-11.333643844123584</v>
      </c>
    </row>
    <row r="133" spans="1:24" ht="15" customHeight="1">
      <c r="A133" s="269"/>
      <c r="B133" s="278"/>
      <c r="C133" s="286" t="s">
        <v>59</v>
      </c>
      <c r="D133" s="297">
        <v>-6</v>
      </c>
      <c r="E133" s="307">
        <v>9</v>
      </c>
      <c r="F133" s="318">
        <v>-106</v>
      </c>
      <c r="G133" s="327">
        <v>-3</v>
      </c>
      <c r="H133" s="307">
        <v>1</v>
      </c>
      <c r="I133" s="307">
        <v>12</v>
      </c>
      <c r="J133" s="307">
        <v>4</v>
      </c>
      <c r="K133" s="307">
        <v>111</v>
      </c>
      <c r="L133" s="336">
        <v>-8.9176643049108222</v>
      </c>
      <c r="M133" s="336">
        <v>2.9725547683036075</v>
      </c>
      <c r="N133" s="345">
        <v>11.89021907321443</v>
      </c>
      <c r="O133" s="297">
        <v>-3</v>
      </c>
      <c r="P133" s="307">
        <v>2</v>
      </c>
      <c r="Q133" s="307">
        <v>99</v>
      </c>
      <c r="R133" s="307">
        <v>1</v>
      </c>
      <c r="S133" s="307">
        <v>1</v>
      </c>
      <c r="T133" s="307">
        <v>5</v>
      </c>
      <c r="U133" s="307">
        <v>106</v>
      </c>
      <c r="V133" s="307">
        <v>4</v>
      </c>
      <c r="W133" s="307">
        <v>1</v>
      </c>
      <c r="X133" s="359">
        <v>-8.9176643049108222</v>
      </c>
    </row>
    <row r="134" spans="1:24" ht="15" customHeight="1">
      <c r="A134" s="269"/>
      <c r="B134" s="276" t="s">
        <v>40</v>
      </c>
      <c r="C134" s="285" t="s">
        <v>19</v>
      </c>
      <c r="D134" s="296">
        <v>-2</v>
      </c>
      <c r="E134" s="306">
        <v>2</v>
      </c>
      <c r="F134" s="317">
        <v>-40</v>
      </c>
      <c r="G134" s="326">
        <v>-1</v>
      </c>
      <c r="H134" s="306">
        <v>1</v>
      </c>
      <c r="I134" s="306">
        <v>5</v>
      </c>
      <c r="J134" s="306">
        <v>2</v>
      </c>
      <c r="K134" s="306">
        <v>49</v>
      </c>
      <c r="L134" s="335">
        <v>-6.0566839240674364</v>
      </c>
      <c r="M134" s="335">
        <v>6.0566839240674364</v>
      </c>
      <c r="N134" s="344">
        <v>12.113367848134873</v>
      </c>
      <c r="O134" s="296">
        <v>-1</v>
      </c>
      <c r="P134" s="306">
        <v>0</v>
      </c>
      <c r="Q134" s="306">
        <v>53</v>
      </c>
      <c r="R134" s="306">
        <v>0</v>
      </c>
      <c r="S134" s="306">
        <v>0</v>
      </c>
      <c r="T134" s="306">
        <v>1</v>
      </c>
      <c r="U134" s="306">
        <v>49</v>
      </c>
      <c r="V134" s="306">
        <v>0</v>
      </c>
      <c r="W134" s="306">
        <v>1</v>
      </c>
      <c r="X134" s="358">
        <v>-6.0566839240674364</v>
      </c>
    </row>
    <row r="135" spans="1:24" ht="15" customHeight="1">
      <c r="A135" s="269"/>
      <c r="B135" s="277"/>
      <c r="C135" s="283" t="s">
        <v>22</v>
      </c>
      <c r="D135" s="294">
        <v>-16</v>
      </c>
      <c r="E135" s="304">
        <v>-14</v>
      </c>
      <c r="F135" s="315">
        <v>-77</v>
      </c>
      <c r="G135" s="324">
        <v>-8</v>
      </c>
      <c r="H135" s="304">
        <v>0</v>
      </c>
      <c r="I135" s="304">
        <v>7</v>
      </c>
      <c r="J135" s="304">
        <v>8</v>
      </c>
      <c r="K135" s="304">
        <v>62</v>
      </c>
      <c r="L135" s="333">
        <v>-44.201571275033679</v>
      </c>
      <c r="M135" s="333">
        <v>0</v>
      </c>
      <c r="N135" s="342">
        <v>44.201571275033679</v>
      </c>
      <c r="O135" s="294">
        <v>-8</v>
      </c>
      <c r="P135" s="304">
        <v>2</v>
      </c>
      <c r="Q135" s="304">
        <v>38</v>
      </c>
      <c r="R135" s="304">
        <v>0</v>
      </c>
      <c r="S135" s="304">
        <v>2</v>
      </c>
      <c r="T135" s="304">
        <v>10</v>
      </c>
      <c r="U135" s="304">
        <v>60</v>
      </c>
      <c r="V135" s="304">
        <v>3</v>
      </c>
      <c r="W135" s="304">
        <v>7</v>
      </c>
      <c r="X135" s="356">
        <v>-44.201571275033679</v>
      </c>
    </row>
    <row r="136" spans="1:24" ht="15" customHeight="1">
      <c r="A136" s="269"/>
      <c r="B136" s="278"/>
      <c r="C136" s="286" t="s">
        <v>59</v>
      </c>
      <c r="D136" s="297">
        <v>-18</v>
      </c>
      <c r="E136" s="307">
        <v>-12</v>
      </c>
      <c r="F136" s="318">
        <v>-117</v>
      </c>
      <c r="G136" s="327">
        <v>-9</v>
      </c>
      <c r="H136" s="307">
        <v>1</v>
      </c>
      <c r="I136" s="307">
        <v>12</v>
      </c>
      <c r="J136" s="307">
        <v>10</v>
      </c>
      <c r="K136" s="307">
        <v>111</v>
      </c>
      <c r="L136" s="336">
        <v>-26.004353849198498</v>
      </c>
      <c r="M136" s="336">
        <v>2.889372649910944</v>
      </c>
      <c r="N136" s="345">
        <v>28.893726499109441</v>
      </c>
      <c r="O136" s="297">
        <v>-9</v>
      </c>
      <c r="P136" s="307">
        <v>2</v>
      </c>
      <c r="Q136" s="307">
        <v>91</v>
      </c>
      <c r="R136" s="307">
        <v>0</v>
      </c>
      <c r="S136" s="307">
        <v>2</v>
      </c>
      <c r="T136" s="307">
        <v>11</v>
      </c>
      <c r="U136" s="307">
        <v>109</v>
      </c>
      <c r="V136" s="307">
        <v>3</v>
      </c>
      <c r="W136" s="307">
        <v>8</v>
      </c>
      <c r="X136" s="359">
        <v>-26.004353849198498</v>
      </c>
    </row>
    <row r="137" spans="1:24" ht="15" customHeight="1">
      <c r="A137" s="269"/>
      <c r="B137" s="275" t="s">
        <v>31</v>
      </c>
      <c r="C137" s="282" t="s">
        <v>19</v>
      </c>
      <c r="D137" s="293">
        <v>-7</v>
      </c>
      <c r="E137" s="303">
        <v>-5</v>
      </c>
      <c r="F137" s="314">
        <v>-50</v>
      </c>
      <c r="G137" s="323">
        <v>-3</v>
      </c>
      <c r="H137" s="303">
        <v>1</v>
      </c>
      <c r="I137" s="303">
        <v>6</v>
      </c>
      <c r="J137" s="303">
        <v>4</v>
      </c>
      <c r="K137" s="303">
        <v>48</v>
      </c>
      <c r="L137" s="332">
        <v>-18.863049095607234</v>
      </c>
      <c r="M137" s="332">
        <v>6.2876830318690784</v>
      </c>
      <c r="N137" s="341">
        <v>25.150732127476314</v>
      </c>
      <c r="O137" s="293">
        <v>-4</v>
      </c>
      <c r="P137" s="303">
        <v>0</v>
      </c>
      <c r="Q137" s="303">
        <v>42</v>
      </c>
      <c r="R137" s="303">
        <v>0</v>
      </c>
      <c r="S137" s="303">
        <v>0</v>
      </c>
      <c r="T137" s="303">
        <v>4</v>
      </c>
      <c r="U137" s="303">
        <v>50</v>
      </c>
      <c r="V137" s="303">
        <v>1</v>
      </c>
      <c r="W137" s="303">
        <v>3</v>
      </c>
      <c r="X137" s="355">
        <v>-25.150732127476314</v>
      </c>
    </row>
    <row r="138" spans="1:24" ht="15" customHeight="1">
      <c r="A138" s="269"/>
      <c r="B138" s="275"/>
      <c r="C138" s="283" t="s">
        <v>22</v>
      </c>
      <c r="D138" s="294">
        <v>-12</v>
      </c>
      <c r="E138" s="304">
        <v>4</v>
      </c>
      <c r="F138" s="315">
        <v>-82</v>
      </c>
      <c r="G138" s="324">
        <v>-8</v>
      </c>
      <c r="H138" s="304">
        <v>0</v>
      </c>
      <c r="I138" s="304">
        <v>6</v>
      </c>
      <c r="J138" s="304">
        <v>8</v>
      </c>
      <c r="K138" s="304">
        <v>68</v>
      </c>
      <c r="L138" s="333">
        <v>-45.955303745672012</v>
      </c>
      <c r="M138" s="333">
        <v>0</v>
      </c>
      <c r="N138" s="342">
        <v>45.955303745672012</v>
      </c>
      <c r="O138" s="294">
        <v>-4</v>
      </c>
      <c r="P138" s="304">
        <v>3</v>
      </c>
      <c r="Q138" s="304">
        <v>39</v>
      </c>
      <c r="R138" s="304">
        <v>2</v>
      </c>
      <c r="S138" s="304">
        <v>1</v>
      </c>
      <c r="T138" s="304">
        <v>7</v>
      </c>
      <c r="U138" s="304">
        <v>59</v>
      </c>
      <c r="V138" s="304">
        <v>0</v>
      </c>
      <c r="W138" s="304">
        <v>7</v>
      </c>
      <c r="X138" s="356">
        <v>-22.977651872836006</v>
      </c>
    </row>
    <row r="139" spans="1:24" ht="15" customHeight="1">
      <c r="A139" s="270"/>
      <c r="B139" s="279"/>
      <c r="C139" s="287" t="s">
        <v>59</v>
      </c>
      <c r="D139" s="298">
        <v>-19</v>
      </c>
      <c r="E139" s="308">
        <v>-1</v>
      </c>
      <c r="F139" s="319">
        <v>-132</v>
      </c>
      <c r="G139" s="328">
        <v>-11</v>
      </c>
      <c r="H139" s="308">
        <v>1</v>
      </c>
      <c r="I139" s="308">
        <v>12</v>
      </c>
      <c r="J139" s="308">
        <v>12</v>
      </c>
      <c r="K139" s="308">
        <v>116</v>
      </c>
      <c r="L139" s="337">
        <v>-33.020807632206598</v>
      </c>
      <c r="M139" s="337">
        <v>3.0018916029278722</v>
      </c>
      <c r="N139" s="346">
        <v>36.022699235134468</v>
      </c>
      <c r="O139" s="298">
        <v>-8</v>
      </c>
      <c r="P139" s="308">
        <v>3</v>
      </c>
      <c r="Q139" s="308">
        <v>81</v>
      </c>
      <c r="R139" s="308">
        <v>2</v>
      </c>
      <c r="S139" s="308">
        <v>1</v>
      </c>
      <c r="T139" s="308">
        <v>11</v>
      </c>
      <c r="U139" s="308">
        <v>109</v>
      </c>
      <c r="V139" s="308">
        <v>1</v>
      </c>
      <c r="W139" s="308">
        <v>10</v>
      </c>
      <c r="X139" s="360">
        <v>-24.015132823422974</v>
      </c>
    </row>
    <row r="140" spans="1:24" ht="15" customHeight="1">
      <c r="A140" s="271" t="s">
        <v>66</v>
      </c>
      <c r="B140" s="275" t="s">
        <v>33</v>
      </c>
      <c r="C140" s="282" t="s">
        <v>19</v>
      </c>
      <c r="D140" s="293">
        <v>-6</v>
      </c>
      <c r="E140" s="303">
        <v>1</v>
      </c>
      <c r="F140" s="314">
        <v>-51</v>
      </c>
      <c r="G140" s="323">
        <v>-2</v>
      </c>
      <c r="H140" s="303">
        <v>0</v>
      </c>
      <c r="I140" s="303">
        <v>6</v>
      </c>
      <c r="J140" s="303">
        <v>2</v>
      </c>
      <c r="K140" s="303">
        <v>47</v>
      </c>
      <c r="L140" s="332">
        <v>-12.207561999364538</v>
      </c>
      <c r="M140" s="332">
        <v>0</v>
      </c>
      <c r="N140" s="341">
        <v>12.207561999364538</v>
      </c>
      <c r="O140" s="293">
        <v>-4</v>
      </c>
      <c r="P140" s="303">
        <v>1</v>
      </c>
      <c r="Q140" s="303">
        <v>41</v>
      </c>
      <c r="R140" s="303">
        <v>0</v>
      </c>
      <c r="S140" s="303">
        <v>1</v>
      </c>
      <c r="T140" s="303">
        <v>5</v>
      </c>
      <c r="U140" s="303">
        <v>51</v>
      </c>
      <c r="V140" s="303">
        <v>1</v>
      </c>
      <c r="W140" s="303">
        <v>4</v>
      </c>
      <c r="X140" s="355">
        <v>-24.415123998729076</v>
      </c>
    </row>
    <row r="141" spans="1:24" ht="15" customHeight="1">
      <c r="A141" s="269"/>
      <c r="B141" s="275"/>
      <c r="C141" s="283" t="s">
        <v>22</v>
      </c>
      <c r="D141" s="294">
        <v>-11</v>
      </c>
      <c r="E141" s="304">
        <v>1</v>
      </c>
      <c r="F141" s="315">
        <v>-88</v>
      </c>
      <c r="G141" s="324">
        <v>-4</v>
      </c>
      <c r="H141" s="304">
        <v>1</v>
      </c>
      <c r="I141" s="304">
        <v>7</v>
      </c>
      <c r="J141" s="304">
        <v>5</v>
      </c>
      <c r="K141" s="304">
        <v>68</v>
      </c>
      <c r="L141" s="333">
        <v>-22.352526907237014</v>
      </c>
      <c r="M141" s="333">
        <v>5.5881317268092534</v>
      </c>
      <c r="N141" s="342">
        <v>27.940658634046265</v>
      </c>
      <c r="O141" s="294">
        <v>-7</v>
      </c>
      <c r="P141" s="304">
        <v>1</v>
      </c>
      <c r="Q141" s="304">
        <v>39</v>
      </c>
      <c r="R141" s="304">
        <v>0</v>
      </c>
      <c r="S141" s="304">
        <v>1</v>
      </c>
      <c r="T141" s="304">
        <v>8</v>
      </c>
      <c r="U141" s="304">
        <v>66</v>
      </c>
      <c r="V141" s="304">
        <v>3</v>
      </c>
      <c r="W141" s="304">
        <v>5</v>
      </c>
      <c r="X141" s="356">
        <v>-39.116922087664776</v>
      </c>
    </row>
    <row r="142" spans="1:24" ht="15" customHeight="1">
      <c r="A142" s="269"/>
      <c r="B142" s="275"/>
      <c r="C142" s="284" t="s">
        <v>59</v>
      </c>
      <c r="D142" s="295">
        <v>-17</v>
      </c>
      <c r="E142" s="305">
        <v>2</v>
      </c>
      <c r="F142" s="316">
        <v>-139</v>
      </c>
      <c r="G142" s="325">
        <v>-6</v>
      </c>
      <c r="H142" s="305">
        <v>1</v>
      </c>
      <c r="I142" s="305">
        <v>13</v>
      </c>
      <c r="J142" s="305">
        <v>7</v>
      </c>
      <c r="K142" s="305">
        <v>115</v>
      </c>
      <c r="L142" s="334">
        <v>-17.50375651395505</v>
      </c>
      <c r="M142" s="334">
        <v>2.9172927523258414</v>
      </c>
      <c r="N142" s="343">
        <v>20.421049266280892</v>
      </c>
      <c r="O142" s="295">
        <v>-11</v>
      </c>
      <c r="P142" s="305">
        <v>2</v>
      </c>
      <c r="Q142" s="305">
        <v>80</v>
      </c>
      <c r="R142" s="305">
        <v>0</v>
      </c>
      <c r="S142" s="305">
        <v>2</v>
      </c>
      <c r="T142" s="305">
        <v>13</v>
      </c>
      <c r="U142" s="305">
        <v>117</v>
      </c>
      <c r="V142" s="305">
        <v>4</v>
      </c>
      <c r="W142" s="305">
        <v>9</v>
      </c>
      <c r="X142" s="357">
        <v>-32.090220275584251</v>
      </c>
    </row>
    <row r="143" spans="1:24" ht="15" customHeight="1">
      <c r="A143" s="269"/>
      <c r="B143" s="276" t="s">
        <v>35</v>
      </c>
      <c r="C143" s="285" t="s">
        <v>19</v>
      </c>
      <c r="D143" s="296">
        <v>-9</v>
      </c>
      <c r="E143" s="306">
        <v>-3</v>
      </c>
      <c r="F143" s="317">
        <v>-49</v>
      </c>
      <c r="G143" s="326">
        <v>-5</v>
      </c>
      <c r="H143" s="306">
        <v>1</v>
      </c>
      <c r="I143" s="306">
        <v>5</v>
      </c>
      <c r="J143" s="306">
        <v>6</v>
      </c>
      <c r="K143" s="306">
        <v>43</v>
      </c>
      <c r="L143" s="335">
        <v>-30.661962365591393</v>
      </c>
      <c r="M143" s="335">
        <v>6.1323924731182791</v>
      </c>
      <c r="N143" s="344">
        <v>36.794354838709673</v>
      </c>
      <c r="O143" s="296">
        <v>-4</v>
      </c>
      <c r="P143" s="306">
        <v>2</v>
      </c>
      <c r="Q143" s="306">
        <v>43</v>
      </c>
      <c r="R143" s="306">
        <v>1</v>
      </c>
      <c r="S143" s="306">
        <v>1</v>
      </c>
      <c r="T143" s="306">
        <v>6</v>
      </c>
      <c r="U143" s="306">
        <v>54</v>
      </c>
      <c r="V143" s="306">
        <v>2</v>
      </c>
      <c r="W143" s="306">
        <v>4</v>
      </c>
      <c r="X143" s="358">
        <v>-24.529569892473113</v>
      </c>
    </row>
    <row r="144" spans="1:24" ht="15" customHeight="1">
      <c r="A144" s="269"/>
      <c r="B144" s="277"/>
      <c r="C144" s="283" t="s">
        <v>22</v>
      </c>
      <c r="D144" s="294">
        <v>-8</v>
      </c>
      <c r="E144" s="304">
        <v>3</v>
      </c>
      <c r="F144" s="315">
        <v>-91</v>
      </c>
      <c r="G144" s="324">
        <v>-5</v>
      </c>
      <c r="H144" s="304">
        <v>2</v>
      </c>
      <c r="I144" s="304">
        <v>9</v>
      </c>
      <c r="J144" s="304">
        <v>7</v>
      </c>
      <c r="K144" s="304">
        <v>72</v>
      </c>
      <c r="L144" s="333">
        <v>-28.047149948516193</v>
      </c>
      <c r="M144" s="333">
        <v>11.218859979406476</v>
      </c>
      <c r="N144" s="342">
        <v>39.266009927922667</v>
      </c>
      <c r="O144" s="294">
        <v>-3</v>
      </c>
      <c r="P144" s="304">
        <v>0</v>
      </c>
      <c r="Q144" s="304">
        <v>38</v>
      </c>
      <c r="R144" s="304">
        <v>0</v>
      </c>
      <c r="S144" s="304">
        <v>0</v>
      </c>
      <c r="T144" s="304">
        <v>3</v>
      </c>
      <c r="U144" s="304">
        <v>66</v>
      </c>
      <c r="V144" s="304">
        <v>2</v>
      </c>
      <c r="W144" s="304">
        <v>1</v>
      </c>
      <c r="X144" s="356">
        <v>-16.828289969109711</v>
      </c>
    </row>
    <row r="145" spans="1:24" ht="15" customHeight="1">
      <c r="A145" s="269"/>
      <c r="B145" s="278"/>
      <c r="C145" s="286" t="s">
        <v>59</v>
      </c>
      <c r="D145" s="297">
        <v>-17</v>
      </c>
      <c r="E145" s="307">
        <v>0</v>
      </c>
      <c r="F145" s="318">
        <v>-140</v>
      </c>
      <c r="G145" s="327">
        <v>-10</v>
      </c>
      <c r="H145" s="307">
        <v>3</v>
      </c>
      <c r="I145" s="307">
        <v>14</v>
      </c>
      <c r="J145" s="307">
        <v>13</v>
      </c>
      <c r="K145" s="307">
        <v>115</v>
      </c>
      <c r="L145" s="336">
        <v>-29.296326320943262</v>
      </c>
      <c r="M145" s="336">
        <v>8.7888978962829789</v>
      </c>
      <c r="N145" s="345">
        <v>38.085224217226241</v>
      </c>
      <c r="O145" s="297">
        <v>-7</v>
      </c>
      <c r="P145" s="307">
        <v>2</v>
      </c>
      <c r="Q145" s="307">
        <v>81</v>
      </c>
      <c r="R145" s="307">
        <v>1</v>
      </c>
      <c r="S145" s="307">
        <v>1</v>
      </c>
      <c r="T145" s="307">
        <v>9</v>
      </c>
      <c r="U145" s="307">
        <v>120</v>
      </c>
      <c r="V145" s="307">
        <v>4</v>
      </c>
      <c r="W145" s="307">
        <v>5</v>
      </c>
      <c r="X145" s="359">
        <v>-20.507428424660283</v>
      </c>
    </row>
    <row r="146" spans="1:24" ht="15" customHeight="1">
      <c r="A146" s="269"/>
      <c r="B146" s="275" t="s">
        <v>1</v>
      </c>
      <c r="C146" s="282" t="s">
        <v>19</v>
      </c>
      <c r="D146" s="293">
        <v>-5</v>
      </c>
      <c r="E146" s="303">
        <v>4</v>
      </c>
      <c r="F146" s="314">
        <v>-52</v>
      </c>
      <c r="G146" s="323">
        <v>-4</v>
      </c>
      <c r="H146" s="303">
        <v>1</v>
      </c>
      <c r="I146" s="303">
        <v>5</v>
      </c>
      <c r="J146" s="303">
        <v>5</v>
      </c>
      <c r="K146" s="303">
        <v>47</v>
      </c>
      <c r="L146" s="332">
        <v>-27.228646027601645</v>
      </c>
      <c r="M146" s="332">
        <v>6.8071615069004094</v>
      </c>
      <c r="N146" s="341">
        <v>34.035807534502055</v>
      </c>
      <c r="O146" s="293">
        <v>-1</v>
      </c>
      <c r="P146" s="303">
        <v>0</v>
      </c>
      <c r="Q146" s="303">
        <v>42</v>
      </c>
      <c r="R146" s="303">
        <v>0</v>
      </c>
      <c r="S146" s="303">
        <v>0</v>
      </c>
      <c r="T146" s="303">
        <v>1</v>
      </c>
      <c r="U146" s="303">
        <v>52</v>
      </c>
      <c r="V146" s="303">
        <v>0</v>
      </c>
      <c r="W146" s="303">
        <v>1</v>
      </c>
      <c r="X146" s="355">
        <v>-6.8071615069004094</v>
      </c>
    </row>
    <row r="147" spans="1:24" ht="15" customHeight="1">
      <c r="A147" s="269"/>
      <c r="B147" s="275"/>
      <c r="C147" s="283" t="s">
        <v>22</v>
      </c>
      <c r="D147" s="294">
        <v>-7</v>
      </c>
      <c r="E147" s="304">
        <v>1</v>
      </c>
      <c r="F147" s="315">
        <v>-88</v>
      </c>
      <c r="G147" s="324">
        <v>-4</v>
      </c>
      <c r="H147" s="304">
        <v>0</v>
      </c>
      <c r="I147" s="304">
        <v>9</v>
      </c>
      <c r="J147" s="304">
        <v>4</v>
      </c>
      <c r="K147" s="304">
        <v>68</v>
      </c>
      <c r="L147" s="333">
        <v>-24.924883911499588</v>
      </c>
      <c r="M147" s="333">
        <v>0</v>
      </c>
      <c r="N147" s="342">
        <v>24.924883911499588</v>
      </c>
      <c r="O147" s="294">
        <v>-3</v>
      </c>
      <c r="P147" s="304">
        <v>1</v>
      </c>
      <c r="Q147" s="304">
        <v>38</v>
      </c>
      <c r="R147" s="304">
        <v>1</v>
      </c>
      <c r="S147" s="304">
        <v>0</v>
      </c>
      <c r="T147" s="304">
        <v>4</v>
      </c>
      <c r="U147" s="304">
        <v>67</v>
      </c>
      <c r="V147" s="304">
        <v>0</v>
      </c>
      <c r="W147" s="304">
        <v>4</v>
      </c>
      <c r="X147" s="356">
        <v>-18.69366293362469</v>
      </c>
    </row>
    <row r="148" spans="1:24" ht="15" customHeight="1">
      <c r="A148" s="269"/>
      <c r="B148" s="275"/>
      <c r="C148" s="284" t="s">
        <v>59</v>
      </c>
      <c r="D148" s="295">
        <v>-12</v>
      </c>
      <c r="E148" s="305">
        <v>5</v>
      </c>
      <c r="F148" s="316">
        <v>-140</v>
      </c>
      <c r="G148" s="325">
        <v>-8</v>
      </c>
      <c r="H148" s="305">
        <v>1</v>
      </c>
      <c r="I148" s="305">
        <v>14</v>
      </c>
      <c r="J148" s="305">
        <v>9</v>
      </c>
      <c r="K148" s="305">
        <v>115</v>
      </c>
      <c r="L148" s="334">
        <v>-26.025883275696103</v>
      </c>
      <c r="M148" s="334">
        <v>3.2532354094620128</v>
      </c>
      <c r="N148" s="343">
        <v>29.279118685158117</v>
      </c>
      <c r="O148" s="295">
        <v>-4</v>
      </c>
      <c r="P148" s="305">
        <v>1</v>
      </c>
      <c r="Q148" s="305">
        <v>80</v>
      </c>
      <c r="R148" s="305">
        <v>1</v>
      </c>
      <c r="S148" s="305">
        <v>0</v>
      </c>
      <c r="T148" s="305">
        <v>5</v>
      </c>
      <c r="U148" s="305">
        <v>119</v>
      </c>
      <c r="V148" s="305">
        <v>0</v>
      </c>
      <c r="W148" s="305">
        <v>5</v>
      </c>
      <c r="X148" s="357">
        <v>-13.012941637848053</v>
      </c>
    </row>
    <row r="149" spans="1:24" ht="15" customHeight="1">
      <c r="A149" s="269"/>
      <c r="B149" s="276" t="s">
        <v>36</v>
      </c>
      <c r="C149" s="285" t="s">
        <v>19</v>
      </c>
      <c r="D149" s="296">
        <v>-9</v>
      </c>
      <c r="E149" s="306">
        <v>-4</v>
      </c>
      <c r="F149" s="317">
        <v>-58</v>
      </c>
      <c r="G149" s="326">
        <v>-5</v>
      </c>
      <c r="H149" s="306">
        <v>1</v>
      </c>
      <c r="I149" s="306">
        <v>6</v>
      </c>
      <c r="J149" s="306">
        <v>6</v>
      </c>
      <c r="K149" s="306">
        <v>49</v>
      </c>
      <c r="L149" s="335">
        <v>-30.887181396608334</v>
      </c>
      <c r="M149" s="335">
        <v>6.1774362793216664</v>
      </c>
      <c r="N149" s="344">
        <v>37.064617675930002</v>
      </c>
      <c r="O149" s="296">
        <v>-4</v>
      </c>
      <c r="P149" s="306">
        <v>11</v>
      </c>
      <c r="Q149" s="306">
        <v>43</v>
      </c>
      <c r="R149" s="306">
        <v>3</v>
      </c>
      <c r="S149" s="306">
        <v>8</v>
      </c>
      <c r="T149" s="306">
        <v>15</v>
      </c>
      <c r="U149" s="306">
        <v>58</v>
      </c>
      <c r="V149" s="306">
        <v>7</v>
      </c>
      <c r="W149" s="306">
        <v>8</v>
      </c>
      <c r="X149" s="358">
        <v>-24.709745117286658</v>
      </c>
    </row>
    <row r="150" spans="1:24" ht="15" customHeight="1">
      <c r="A150" s="269"/>
      <c r="B150" s="277"/>
      <c r="C150" s="283" t="s">
        <v>22</v>
      </c>
      <c r="D150" s="294">
        <v>2</v>
      </c>
      <c r="E150" s="304">
        <v>9</v>
      </c>
      <c r="F150" s="315">
        <v>-79</v>
      </c>
      <c r="G150" s="324">
        <v>-1</v>
      </c>
      <c r="H150" s="304">
        <v>2</v>
      </c>
      <c r="I150" s="304">
        <v>10</v>
      </c>
      <c r="J150" s="304">
        <v>3</v>
      </c>
      <c r="K150" s="304">
        <v>65</v>
      </c>
      <c r="L150" s="333">
        <v>-5.6228240441199144</v>
      </c>
      <c r="M150" s="333">
        <v>11.245648088239824</v>
      </c>
      <c r="N150" s="342">
        <v>16.868472132359738</v>
      </c>
      <c r="O150" s="294">
        <v>3</v>
      </c>
      <c r="P150" s="304">
        <v>12</v>
      </c>
      <c r="Q150" s="304">
        <v>39</v>
      </c>
      <c r="R150" s="304">
        <v>4</v>
      </c>
      <c r="S150" s="304">
        <v>8</v>
      </c>
      <c r="T150" s="304">
        <v>9</v>
      </c>
      <c r="U150" s="304">
        <v>63</v>
      </c>
      <c r="V150" s="304">
        <v>7</v>
      </c>
      <c r="W150" s="304">
        <v>2</v>
      </c>
      <c r="X150" s="356">
        <v>16.868472132359742</v>
      </c>
    </row>
    <row r="151" spans="1:24" ht="15" customHeight="1">
      <c r="A151" s="269"/>
      <c r="B151" s="278"/>
      <c r="C151" s="286" t="s">
        <v>59</v>
      </c>
      <c r="D151" s="297">
        <v>-7</v>
      </c>
      <c r="E151" s="307">
        <v>5</v>
      </c>
      <c r="F151" s="318">
        <v>-137</v>
      </c>
      <c r="G151" s="327">
        <v>-6</v>
      </c>
      <c r="H151" s="307">
        <v>3</v>
      </c>
      <c r="I151" s="307">
        <v>16</v>
      </c>
      <c r="J151" s="307">
        <v>9</v>
      </c>
      <c r="K151" s="307">
        <v>114</v>
      </c>
      <c r="L151" s="336">
        <v>-17.661290322580648</v>
      </c>
      <c r="M151" s="336">
        <v>8.8306451612903221</v>
      </c>
      <c r="N151" s="345">
        <v>26.491935483870968</v>
      </c>
      <c r="O151" s="297">
        <v>-1</v>
      </c>
      <c r="P151" s="307">
        <v>23</v>
      </c>
      <c r="Q151" s="307">
        <v>82</v>
      </c>
      <c r="R151" s="307">
        <v>7</v>
      </c>
      <c r="S151" s="307">
        <v>16</v>
      </c>
      <c r="T151" s="307">
        <v>24</v>
      </c>
      <c r="U151" s="307">
        <v>121</v>
      </c>
      <c r="V151" s="307">
        <v>14</v>
      </c>
      <c r="W151" s="307">
        <v>10</v>
      </c>
      <c r="X151" s="359">
        <v>-2.9435483870967687</v>
      </c>
    </row>
    <row r="152" spans="1:24" ht="15" customHeight="1">
      <c r="A152" s="269"/>
      <c r="B152" s="275" t="s">
        <v>37</v>
      </c>
      <c r="C152" s="282" t="s">
        <v>19</v>
      </c>
      <c r="D152" s="293">
        <v>4</v>
      </c>
      <c r="E152" s="303">
        <v>13</v>
      </c>
      <c r="F152" s="314">
        <v>-66</v>
      </c>
      <c r="G152" s="323">
        <v>-4</v>
      </c>
      <c r="H152" s="303">
        <v>0</v>
      </c>
      <c r="I152" s="303">
        <v>6</v>
      </c>
      <c r="J152" s="303">
        <v>4</v>
      </c>
      <c r="K152" s="303">
        <v>51</v>
      </c>
      <c r="L152" s="332">
        <v>-25.479930191972073</v>
      </c>
      <c r="M152" s="332">
        <v>0</v>
      </c>
      <c r="N152" s="341">
        <v>25.479930191972073</v>
      </c>
      <c r="O152" s="293">
        <v>8</v>
      </c>
      <c r="P152" s="303">
        <v>12</v>
      </c>
      <c r="Q152" s="303">
        <v>35</v>
      </c>
      <c r="R152" s="303">
        <v>8</v>
      </c>
      <c r="S152" s="303">
        <v>4</v>
      </c>
      <c r="T152" s="303">
        <v>4</v>
      </c>
      <c r="U152" s="303">
        <v>56</v>
      </c>
      <c r="V152" s="303">
        <v>2</v>
      </c>
      <c r="W152" s="303">
        <v>2</v>
      </c>
      <c r="X152" s="355">
        <v>50.959860383944147</v>
      </c>
    </row>
    <row r="153" spans="1:24" ht="15" customHeight="1">
      <c r="A153" s="269"/>
      <c r="B153" s="275"/>
      <c r="C153" s="283" t="s">
        <v>22</v>
      </c>
      <c r="D153" s="294">
        <v>-3</v>
      </c>
      <c r="E153" s="304">
        <v>-5</v>
      </c>
      <c r="F153" s="315">
        <v>-75</v>
      </c>
      <c r="G153" s="324">
        <v>-4</v>
      </c>
      <c r="H153" s="304">
        <v>3</v>
      </c>
      <c r="I153" s="304">
        <v>13</v>
      </c>
      <c r="J153" s="304">
        <v>7</v>
      </c>
      <c r="K153" s="304">
        <v>64</v>
      </c>
      <c r="L153" s="333">
        <v>-23.274350390562734</v>
      </c>
      <c r="M153" s="333">
        <v>17.455762792922048</v>
      </c>
      <c r="N153" s="342">
        <v>40.730113183484782</v>
      </c>
      <c r="O153" s="294">
        <v>1</v>
      </c>
      <c r="P153" s="304">
        <v>6</v>
      </c>
      <c r="Q153" s="304">
        <v>39</v>
      </c>
      <c r="R153" s="304">
        <v>5</v>
      </c>
      <c r="S153" s="304">
        <v>1</v>
      </c>
      <c r="T153" s="304">
        <v>5</v>
      </c>
      <c r="U153" s="304">
        <v>63</v>
      </c>
      <c r="V153" s="304">
        <v>1</v>
      </c>
      <c r="W153" s="304">
        <v>4</v>
      </c>
      <c r="X153" s="356">
        <v>5.8185875976406862</v>
      </c>
    </row>
    <row r="154" spans="1:24" ht="15" customHeight="1">
      <c r="A154" s="269"/>
      <c r="B154" s="275"/>
      <c r="C154" s="284" t="s">
        <v>59</v>
      </c>
      <c r="D154" s="295">
        <v>1</v>
      </c>
      <c r="E154" s="305">
        <v>8</v>
      </c>
      <c r="F154" s="316">
        <v>-141</v>
      </c>
      <c r="G154" s="325">
        <v>-8</v>
      </c>
      <c r="H154" s="305">
        <v>3</v>
      </c>
      <c r="I154" s="305">
        <v>19</v>
      </c>
      <c r="J154" s="305">
        <v>11</v>
      </c>
      <c r="K154" s="305">
        <v>115</v>
      </c>
      <c r="L154" s="334">
        <v>-24.327251520453217</v>
      </c>
      <c r="M154" s="334">
        <v>9.1227193201699581</v>
      </c>
      <c r="N154" s="343">
        <v>33.449970840623173</v>
      </c>
      <c r="O154" s="295">
        <v>9</v>
      </c>
      <c r="P154" s="305">
        <v>18</v>
      </c>
      <c r="Q154" s="305">
        <v>74</v>
      </c>
      <c r="R154" s="305">
        <v>13</v>
      </c>
      <c r="S154" s="305">
        <v>5</v>
      </c>
      <c r="T154" s="305">
        <v>9</v>
      </c>
      <c r="U154" s="305">
        <v>119</v>
      </c>
      <c r="V154" s="305">
        <v>3</v>
      </c>
      <c r="W154" s="305">
        <v>6</v>
      </c>
      <c r="X154" s="357">
        <v>27.368157960509873</v>
      </c>
    </row>
    <row r="155" spans="1:24" ht="15" customHeight="1">
      <c r="A155" s="269"/>
      <c r="B155" s="276" t="s">
        <v>38</v>
      </c>
      <c r="C155" s="285" t="s">
        <v>19</v>
      </c>
      <c r="D155" s="296">
        <v>-2</v>
      </c>
      <c r="E155" s="306">
        <v>-6</v>
      </c>
      <c r="F155" s="317">
        <v>-63</v>
      </c>
      <c r="G155" s="326">
        <v>-4</v>
      </c>
      <c r="H155" s="306">
        <v>0</v>
      </c>
      <c r="I155" s="306">
        <v>6</v>
      </c>
      <c r="J155" s="306">
        <v>4</v>
      </c>
      <c r="K155" s="306">
        <v>50</v>
      </c>
      <c r="L155" s="335">
        <v>-24.683843916954078</v>
      </c>
      <c r="M155" s="335">
        <v>0</v>
      </c>
      <c r="N155" s="344">
        <v>24.683843916954078</v>
      </c>
      <c r="O155" s="296">
        <v>2</v>
      </c>
      <c r="P155" s="306">
        <v>5</v>
      </c>
      <c r="Q155" s="306">
        <v>38</v>
      </c>
      <c r="R155" s="306">
        <v>3</v>
      </c>
      <c r="S155" s="306">
        <v>2</v>
      </c>
      <c r="T155" s="306">
        <v>3</v>
      </c>
      <c r="U155" s="306">
        <v>57</v>
      </c>
      <c r="V155" s="306">
        <v>1</v>
      </c>
      <c r="W155" s="306">
        <v>2</v>
      </c>
      <c r="X155" s="358">
        <v>12.341921958477037</v>
      </c>
    </row>
    <row r="156" spans="1:24" ht="15" customHeight="1">
      <c r="A156" s="269"/>
      <c r="B156" s="277"/>
      <c r="C156" s="283" t="s">
        <v>22</v>
      </c>
      <c r="D156" s="294">
        <v>-1</v>
      </c>
      <c r="E156" s="304">
        <v>2</v>
      </c>
      <c r="F156" s="315">
        <v>-78</v>
      </c>
      <c r="G156" s="324">
        <v>-3</v>
      </c>
      <c r="H156" s="304">
        <v>1</v>
      </c>
      <c r="I156" s="304">
        <v>12</v>
      </c>
      <c r="J156" s="304">
        <v>4</v>
      </c>
      <c r="K156" s="304">
        <v>64</v>
      </c>
      <c r="L156" s="333">
        <v>-16.900756289550856</v>
      </c>
      <c r="M156" s="333">
        <v>5.6335854298502852</v>
      </c>
      <c r="N156" s="342">
        <v>22.534341719401141</v>
      </c>
      <c r="O156" s="294">
        <v>2</v>
      </c>
      <c r="P156" s="304">
        <v>5</v>
      </c>
      <c r="Q156" s="304">
        <v>39</v>
      </c>
      <c r="R156" s="304">
        <v>3</v>
      </c>
      <c r="S156" s="304">
        <v>2</v>
      </c>
      <c r="T156" s="304">
        <v>3</v>
      </c>
      <c r="U156" s="304">
        <v>65</v>
      </c>
      <c r="V156" s="304">
        <v>1</v>
      </c>
      <c r="W156" s="304">
        <v>2</v>
      </c>
      <c r="X156" s="356">
        <v>11.26717085970057</v>
      </c>
    </row>
    <row r="157" spans="1:24" ht="15" customHeight="1">
      <c r="A157" s="269"/>
      <c r="B157" s="278"/>
      <c r="C157" s="286" t="s">
        <v>59</v>
      </c>
      <c r="D157" s="297">
        <v>-3</v>
      </c>
      <c r="E157" s="307">
        <v>-4</v>
      </c>
      <c r="F157" s="318">
        <v>-141</v>
      </c>
      <c r="G157" s="327">
        <v>-7</v>
      </c>
      <c r="H157" s="307">
        <v>1</v>
      </c>
      <c r="I157" s="307">
        <v>18</v>
      </c>
      <c r="J157" s="307">
        <v>8</v>
      </c>
      <c r="K157" s="307">
        <v>114</v>
      </c>
      <c r="L157" s="336">
        <v>-20.615146282818827</v>
      </c>
      <c r="M157" s="336">
        <v>2.9450208975455467</v>
      </c>
      <c r="N157" s="345">
        <v>23.560167180364374</v>
      </c>
      <c r="O157" s="297">
        <v>4</v>
      </c>
      <c r="P157" s="307">
        <v>10</v>
      </c>
      <c r="Q157" s="307">
        <v>77</v>
      </c>
      <c r="R157" s="307">
        <v>6</v>
      </c>
      <c r="S157" s="307">
        <v>4</v>
      </c>
      <c r="T157" s="307">
        <v>6</v>
      </c>
      <c r="U157" s="307">
        <v>122</v>
      </c>
      <c r="V157" s="307">
        <v>2</v>
      </c>
      <c r="W157" s="307">
        <v>4</v>
      </c>
      <c r="X157" s="359">
        <v>11.780083590182187</v>
      </c>
    </row>
    <row r="158" spans="1:24" ht="15" customHeight="1">
      <c r="A158" s="269"/>
      <c r="B158" s="275" t="s">
        <v>3</v>
      </c>
      <c r="C158" s="282" t="s">
        <v>19</v>
      </c>
      <c r="D158" s="293">
        <v>0</v>
      </c>
      <c r="E158" s="303">
        <v>2</v>
      </c>
      <c r="F158" s="314">
        <v>-58</v>
      </c>
      <c r="G158" s="323">
        <v>-3</v>
      </c>
      <c r="H158" s="303">
        <v>0</v>
      </c>
      <c r="I158" s="303">
        <v>5</v>
      </c>
      <c r="J158" s="303">
        <v>3</v>
      </c>
      <c r="K158" s="303">
        <v>50</v>
      </c>
      <c r="L158" s="332">
        <v>-19.129979035639412</v>
      </c>
      <c r="M158" s="332">
        <v>0</v>
      </c>
      <c r="N158" s="341">
        <v>19.129979035639412</v>
      </c>
      <c r="O158" s="293">
        <v>3</v>
      </c>
      <c r="P158" s="303">
        <v>4</v>
      </c>
      <c r="Q158" s="303">
        <v>41</v>
      </c>
      <c r="R158" s="303">
        <v>1</v>
      </c>
      <c r="S158" s="303">
        <v>3</v>
      </c>
      <c r="T158" s="303">
        <v>1</v>
      </c>
      <c r="U158" s="303">
        <v>54</v>
      </c>
      <c r="V158" s="303">
        <v>1</v>
      </c>
      <c r="W158" s="303">
        <v>0</v>
      </c>
      <c r="X158" s="355">
        <v>19.129979035639412</v>
      </c>
    </row>
    <row r="159" spans="1:24" ht="15" customHeight="1">
      <c r="A159" s="269"/>
      <c r="B159" s="275"/>
      <c r="C159" s="283" t="s">
        <v>22</v>
      </c>
      <c r="D159" s="294">
        <v>-2</v>
      </c>
      <c r="E159" s="304">
        <v>-1</v>
      </c>
      <c r="F159" s="315">
        <v>-68</v>
      </c>
      <c r="G159" s="324">
        <v>-3</v>
      </c>
      <c r="H159" s="304">
        <v>0</v>
      </c>
      <c r="I159" s="304">
        <v>12</v>
      </c>
      <c r="J159" s="304">
        <v>3</v>
      </c>
      <c r="K159" s="304">
        <v>60</v>
      </c>
      <c r="L159" s="333">
        <v>-17.480842911877392</v>
      </c>
      <c r="M159" s="333">
        <v>0</v>
      </c>
      <c r="N159" s="342">
        <v>17.480842911877392</v>
      </c>
      <c r="O159" s="294">
        <v>1</v>
      </c>
      <c r="P159" s="304">
        <v>1</v>
      </c>
      <c r="Q159" s="304">
        <v>38</v>
      </c>
      <c r="R159" s="304">
        <v>1</v>
      </c>
      <c r="S159" s="304">
        <v>0</v>
      </c>
      <c r="T159" s="304">
        <v>0</v>
      </c>
      <c r="U159" s="304">
        <v>58</v>
      </c>
      <c r="V159" s="304">
        <v>0</v>
      </c>
      <c r="W159" s="304">
        <v>0</v>
      </c>
      <c r="X159" s="356">
        <v>5.8269476372924647</v>
      </c>
    </row>
    <row r="160" spans="1:24" ht="15" customHeight="1">
      <c r="A160" s="269"/>
      <c r="B160" s="275"/>
      <c r="C160" s="284" t="s">
        <v>59</v>
      </c>
      <c r="D160" s="295">
        <v>-2</v>
      </c>
      <c r="E160" s="305">
        <v>1</v>
      </c>
      <c r="F160" s="316">
        <v>-126</v>
      </c>
      <c r="G160" s="325">
        <v>-6</v>
      </c>
      <c r="H160" s="305">
        <v>0</v>
      </c>
      <c r="I160" s="305">
        <v>17</v>
      </c>
      <c r="J160" s="305">
        <v>6</v>
      </c>
      <c r="K160" s="305">
        <v>110</v>
      </c>
      <c r="L160" s="334">
        <v>-18.268268268268269</v>
      </c>
      <c r="M160" s="334">
        <v>0</v>
      </c>
      <c r="N160" s="343">
        <v>18.268268268268269</v>
      </c>
      <c r="O160" s="295">
        <v>4</v>
      </c>
      <c r="P160" s="305">
        <v>5</v>
      </c>
      <c r="Q160" s="305">
        <v>79</v>
      </c>
      <c r="R160" s="305">
        <v>2</v>
      </c>
      <c r="S160" s="305">
        <v>3</v>
      </c>
      <c r="T160" s="305">
        <v>1</v>
      </c>
      <c r="U160" s="305">
        <v>112</v>
      </c>
      <c r="V160" s="305">
        <v>1</v>
      </c>
      <c r="W160" s="305">
        <v>0</v>
      </c>
      <c r="X160" s="357">
        <v>12.178845512178844</v>
      </c>
    </row>
    <row r="161" spans="1:24" ht="15" customHeight="1">
      <c r="A161" s="269"/>
      <c r="B161" s="276" t="s">
        <v>2</v>
      </c>
      <c r="C161" s="285" t="s">
        <v>19</v>
      </c>
      <c r="D161" s="296">
        <v>-3</v>
      </c>
      <c r="E161" s="306">
        <v>-3</v>
      </c>
      <c r="F161" s="317">
        <v>-52</v>
      </c>
      <c r="G161" s="326">
        <v>-2</v>
      </c>
      <c r="H161" s="306">
        <v>1</v>
      </c>
      <c r="I161" s="306">
        <v>6</v>
      </c>
      <c r="J161" s="306">
        <v>3</v>
      </c>
      <c r="K161" s="306">
        <v>47</v>
      </c>
      <c r="L161" s="335">
        <v>-12.361358056049445</v>
      </c>
      <c r="M161" s="335">
        <v>6.1806790280247217</v>
      </c>
      <c r="N161" s="344">
        <v>18.542037084074167</v>
      </c>
      <c r="O161" s="296">
        <v>-1</v>
      </c>
      <c r="P161" s="306">
        <v>1</v>
      </c>
      <c r="Q161" s="306">
        <v>40</v>
      </c>
      <c r="R161" s="306">
        <v>0</v>
      </c>
      <c r="S161" s="306">
        <v>1</v>
      </c>
      <c r="T161" s="306">
        <v>2</v>
      </c>
      <c r="U161" s="306">
        <v>51</v>
      </c>
      <c r="V161" s="306">
        <v>2</v>
      </c>
      <c r="W161" s="306">
        <v>0</v>
      </c>
      <c r="X161" s="358">
        <v>-6.1806790280247217</v>
      </c>
    </row>
    <row r="162" spans="1:24" ht="15" customHeight="1">
      <c r="A162" s="269"/>
      <c r="B162" s="277"/>
      <c r="C162" s="283" t="s">
        <v>22</v>
      </c>
      <c r="D162" s="294">
        <v>2</v>
      </c>
      <c r="E162" s="304">
        <v>4</v>
      </c>
      <c r="F162" s="315">
        <v>-64</v>
      </c>
      <c r="G162" s="324">
        <v>-1</v>
      </c>
      <c r="H162" s="304">
        <v>0</v>
      </c>
      <c r="I162" s="304">
        <v>11</v>
      </c>
      <c r="J162" s="304">
        <v>1</v>
      </c>
      <c r="K162" s="304">
        <v>55</v>
      </c>
      <c r="L162" s="333">
        <v>-5.6335854298502852</v>
      </c>
      <c r="M162" s="333">
        <v>0</v>
      </c>
      <c r="N162" s="342">
        <v>5.6335854298502852</v>
      </c>
      <c r="O162" s="294">
        <v>3</v>
      </c>
      <c r="P162" s="304">
        <v>3</v>
      </c>
      <c r="Q162" s="304">
        <v>37</v>
      </c>
      <c r="R162" s="304">
        <v>2</v>
      </c>
      <c r="S162" s="304">
        <v>1</v>
      </c>
      <c r="T162" s="304">
        <v>0</v>
      </c>
      <c r="U162" s="304">
        <v>57</v>
      </c>
      <c r="V162" s="304">
        <v>0</v>
      </c>
      <c r="W162" s="304">
        <v>0</v>
      </c>
      <c r="X162" s="356">
        <v>16.900756289550856</v>
      </c>
    </row>
    <row r="163" spans="1:24" ht="15" customHeight="1">
      <c r="A163" s="269"/>
      <c r="B163" s="278"/>
      <c r="C163" s="286" t="s">
        <v>59</v>
      </c>
      <c r="D163" s="297">
        <v>-1</v>
      </c>
      <c r="E163" s="307">
        <v>1</v>
      </c>
      <c r="F163" s="318">
        <v>-116</v>
      </c>
      <c r="G163" s="327">
        <v>-3</v>
      </c>
      <c r="H163" s="307">
        <v>1</v>
      </c>
      <c r="I163" s="307">
        <v>17</v>
      </c>
      <c r="J163" s="307">
        <v>4</v>
      </c>
      <c r="K163" s="307">
        <v>102</v>
      </c>
      <c r="L163" s="336">
        <v>-8.8416972828939393</v>
      </c>
      <c r="M163" s="336">
        <v>2.9472324276313131</v>
      </c>
      <c r="N163" s="345">
        <v>11.788929710525252</v>
      </c>
      <c r="O163" s="297">
        <v>2</v>
      </c>
      <c r="P163" s="307">
        <v>4</v>
      </c>
      <c r="Q163" s="307">
        <v>77</v>
      </c>
      <c r="R163" s="307">
        <v>2</v>
      </c>
      <c r="S163" s="307">
        <v>2</v>
      </c>
      <c r="T163" s="307">
        <v>2</v>
      </c>
      <c r="U163" s="307">
        <v>108</v>
      </c>
      <c r="V163" s="307">
        <v>2</v>
      </c>
      <c r="W163" s="307">
        <v>0</v>
      </c>
      <c r="X163" s="359">
        <v>5.8944648552626262</v>
      </c>
    </row>
    <row r="164" spans="1:24" ht="15" customHeight="1">
      <c r="A164" s="269"/>
      <c r="B164" s="275" t="s">
        <v>20</v>
      </c>
      <c r="C164" s="282" t="s">
        <v>19</v>
      </c>
      <c r="D164" s="293">
        <v>-6</v>
      </c>
      <c r="E164" s="303">
        <v>-3</v>
      </c>
      <c r="F164" s="314">
        <v>-49</v>
      </c>
      <c r="G164" s="323">
        <v>-4</v>
      </c>
      <c r="H164" s="303">
        <v>1</v>
      </c>
      <c r="I164" s="303">
        <v>7</v>
      </c>
      <c r="J164" s="303">
        <v>5</v>
      </c>
      <c r="K164" s="303">
        <v>47</v>
      </c>
      <c r="L164" s="332">
        <v>-24.800828959214527</v>
      </c>
      <c r="M164" s="332">
        <v>6.200207239803631</v>
      </c>
      <c r="N164" s="341">
        <v>31.001036199018159</v>
      </c>
      <c r="O164" s="293">
        <v>-2</v>
      </c>
      <c r="P164" s="303">
        <v>2</v>
      </c>
      <c r="Q164" s="303">
        <v>39</v>
      </c>
      <c r="R164" s="303">
        <v>2</v>
      </c>
      <c r="S164" s="303">
        <v>0</v>
      </c>
      <c r="T164" s="303">
        <v>4</v>
      </c>
      <c r="U164" s="303">
        <v>48</v>
      </c>
      <c r="V164" s="303">
        <v>2</v>
      </c>
      <c r="W164" s="303">
        <v>2</v>
      </c>
      <c r="X164" s="355">
        <v>-12.400414479607262</v>
      </c>
    </row>
    <row r="165" spans="1:24" ht="15" customHeight="1">
      <c r="A165" s="269"/>
      <c r="B165" s="275"/>
      <c r="C165" s="283" t="s">
        <v>22</v>
      </c>
      <c r="D165" s="294">
        <v>-3</v>
      </c>
      <c r="E165" s="304">
        <v>-5</v>
      </c>
      <c r="F165" s="315">
        <v>-61</v>
      </c>
      <c r="G165" s="324">
        <v>-2</v>
      </c>
      <c r="H165" s="304">
        <v>0</v>
      </c>
      <c r="I165" s="304">
        <v>10</v>
      </c>
      <c r="J165" s="304">
        <v>2</v>
      </c>
      <c r="K165" s="304">
        <v>53</v>
      </c>
      <c r="L165" s="333">
        <v>-11.283367080390127</v>
      </c>
      <c r="M165" s="333">
        <v>0</v>
      </c>
      <c r="N165" s="342">
        <v>11.283367080390127</v>
      </c>
      <c r="O165" s="294">
        <v>-1</v>
      </c>
      <c r="P165" s="304">
        <v>1</v>
      </c>
      <c r="Q165" s="304">
        <v>36</v>
      </c>
      <c r="R165" s="304">
        <v>0</v>
      </c>
      <c r="S165" s="304">
        <v>1</v>
      </c>
      <c r="T165" s="304">
        <v>2</v>
      </c>
      <c r="U165" s="304">
        <v>54</v>
      </c>
      <c r="V165" s="304">
        <v>2</v>
      </c>
      <c r="W165" s="304">
        <v>0</v>
      </c>
      <c r="X165" s="356">
        <v>-5.6416835401950634</v>
      </c>
    </row>
    <row r="166" spans="1:24" ht="15" customHeight="1">
      <c r="A166" s="269"/>
      <c r="B166" s="275"/>
      <c r="C166" s="284" t="s">
        <v>59</v>
      </c>
      <c r="D166" s="295">
        <v>-9</v>
      </c>
      <c r="E166" s="305">
        <v>-8</v>
      </c>
      <c r="F166" s="316">
        <v>-110</v>
      </c>
      <c r="G166" s="325">
        <v>-6</v>
      </c>
      <c r="H166" s="305">
        <v>1</v>
      </c>
      <c r="I166" s="305">
        <v>17</v>
      </c>
      <c r="J166" s="305">
        <v>7</v>
      </c>
      <c r="K166" s="305">
        <v>100</v>
      </c>
      <c r="L166" s="334">
        <v>-17.723321949403559</v>
      </c>
      <c r="M166" s="334">
        <v>2.9538869915672596</v>
      </c>
      <c r="N166" s="343">
        <v>20.677208940970818</v>
      </c>
      <c r="O166" s="295">
        <v>-3</v>
      </c>
      <c r="P166" s="305">
        <v>3</v>
      </c>
      <c r="Q166" s="305">
        <v>75</v>
      </c>
      <c r="R166" s="305">
        <v>2</v>
      </c>
      <c r="S166" s="305">
        <v>1</v>
      </c>
      <c r="T166" s="305">
        <v>6</v>
      </c>
      <c r="U166" s="305">
        <v>102</v>
      </c>
      <c r="V166" s="305">
        <v>4</v>
      </c>
      <c r="W166" s="305">
        <v>2</v>
      </c>
      <c r="X166" s="357">
        <v>-8.8616609747017776</v>
      </c>
    </row>
    <row r="167" spans="1:24" ht="15" customHeight="1">
      <c r="A167" s="269"/>
      <c r="B167" s="276" t="s">
        <v>39</v>
      </c>
      <c r="C167" s="285" t="s">
        <v>19</v>
      </c>
      <c r="D167" s="296">
        <v>-8</v>
      </c>
      <c r="E167" s="306">
        <v>-2</v>
      </c>
      <c r="F167" s="317">
        <v>-53</v>
      </c>
      <c r="G167" s="326">
        <v>-5</v>
      </c>
      <c r="H167" s="306">
        <v>0</v>
      </c>
      <c r="I167" s="306">
        <v>7</v>
      </c>
      <c r="J167" s="306">
        <v>5</v>
      </c>
      <c r="K167" s="306">
        <v>49</v>
      </c>
      <c r="L167" s="335">
        <v>-32.169927727833596</v>
      </c>
      <c r="M167" s="335">
        <v>0</v>
      </c>
      <c r="N167" s="344">
        <v>32.169927727833596</v>
      </c>
      <c r="O167" s="296">
        <v>-3</v>
      </c>
      <c r="P167" s="306">
        <v>2</v>
      </c>
      <c r="Q167" s="306">
        <v>40</v>
      </c>
      <c r="R167" s="306">
        <v>2</v>
      </c>
      <c r="S167" s="306">
        <v>0</v>
      </c>
      <c r="T167" s="306">
        <v>5</v>
      </c>
      <c r="U167" s="306">
        <v>51</v>
      </c>
      <c r="V167" s="306">
        <v>2</v>
      </c>
      <c r="W167" s="306">
        <v>3</v>
      </c>
      <c r="X167" s="358">
        <v>-19.301956636700158</v>
      </c>
    </row>
    <row r="168" spans="1:24" ht="15" customHeight="1">
      <c r="A168" s="269"/>
      <c r="B168" s="277"/>
      <c r="C168" s="283" t="s">
        <v>22</v>
      </c>
      <c r="D168" s="294">
        <v>-4</v>
      </c>
      <c r="E168" s="304">
        <v>-1</v>
      </c>
      <c r="F168" s="315">
        <v>-63</v>
      </c>
      <c r="G168" s="324">
        <v>-1</v>
      </c>
      <c r="H168" s="304">
        <v>1</v>
      </c>
      <c r="I168" s="304">
        <v>10</v>
      </c>
      <c r="J168" s="304">
        <v>2</v>
      </c>
      <c r="K168" s="304">
        <v>54</v>
      </c>
      <c r="L168" s="333">
        <v>-5.8409345495279243</v>
      </c>
      <c r="M168" s="333">
        <v>5.8409345495279243</v>
      </c>
      <c r="N168" s="342">
        <v>11.681869099055849</v>
      </c>
      <c r="O168" s="294">
        <v>-3</v>
      </c>
      <c r="P168" s="304">
        <v>1</v>
      </c>
      <c r="Q168" s="304">
        <v>36</v>
      </c>
      <c r="R168" s="304">
        <v>1</v>
      </c>
      <c r="S168" s="304">
        <v>0</v>
      </c>
      <c r="T168" s="304">
        <v>4</v>
      </c>
      <c r="U168" s="304">
        <v>55</v>
      </c>
      <c r="V168" s="304">
        <v>2</v>
      </c>
      <c r="W168" s="304">
        <v>2</v>
      </c>
      <c r="X168" s="356">
        <v>-17.522803648583775</v>
      </c>
    </row>
    <row r="169" spans="1:24" ht="15" customHeight="1">
      <c r="A169" s="269"/>
      <c r="B169" s="278"/>
      <c r="C169" s="286" t="s">
        <v>59</v>
      </c>
      <c r="D169" s="297">
        <v>-12</v>
      </c>
      <c r="E169" s="307">
        <v>-3</v>
      </c>
      <c r="F169" s="318">
        <v>-116</v>
      </c>
      <c r="G169" s="327">
        <v>-6</v>
      </c>
      <c r="H169" s="307">
        <v>1</v>
      </c>
      <c r="I169" s="307">
        <v>17</v>
      </c>
      <c r="J169" s="307">
        <v>7</v>
      </c>
      <c r="K169" s="307">
        <v>103</v>
      </c>
      <c r="L169" s="336">
        <v>-18.369401107196779</v>
      </c>
      <c r="M169" s="336">
        <v>3.0615668511994629</v>
      </c>
      <c r="N169" s="345">
        <v>21.430967958396241</v>
      </c>
      <c r="O169" s="297">
        <v>-6</v>
      </c>
      <c r="P169" s="307">
        <v>3</v>
      </c>
      <c r="Q169" s="307">
        <v>76</v>
      </c>
      <c r="R169" s="307">
        <v>3</v>
      </c>
      <c r="S169" s="307">
        <v>0</v>
      </c>
      <c r="T169" s="307">
        <v>9</v>
      </c>
      <c r="U169" s="307">
        <v>106</v>
      </c>
      <c r="V169" s="307">
        <v>4</v>
      </c>
      <c r="W169" s="307">
        <v>5</v>
      </c>
      <c r="X169" s="359">
        <v>-18.369401107196779</v>
      </c>
    </row>
    <row r="170" spans="1:24" ht="15" customHeight="1">
      <c r="A170" s="269"/>
      <c r="B170" s="276" t="s">
        <v>40</v>
      </c>
      <c r="C170" s="285" t="s">
        <v>19</v>
      </c>
      <c r="D170" s="296">
        <v>-13</v>
      </c>
      <c r="E170" s="306">
        <v>-5</v>
      </c>
      <c r="F170" s="317">
        <v>-64</v>
      </c>
      <c r="G170" s="326">
        <v>-9</v>
      </c>
      <c r="H170" s="306">
        <v>1</v>
      </c>
      <c r="I170" s="306">
        <v>7</v>
      </c>
      <c r="J170" s="306">
        <v>10</v>
      </c>
      <c r="K170" s="306">
        <v>57</v>
      </c>
      <c r="L170" s="335">
        <v>-56.425847675976492</v>
      </c>
      <c r="M170" s="335">
        <v>6.2695386306640559</v>
      </c>
      <c r="N170" s="344">
        <v>62.69538630664055</v>
      </c>
      <c r="O170" s="296">
        <v>-4</v>
      </c>
      <c r="P170" s="306">
        <v>0</v>
      </c>
      <c r="Q170" s="306">
        <v>40</v>
      </c>
      <c r="R170" s="306">
        <v>0</v>
      </c>
      <c r="S170" s="306">
        <v>0</v>
      </c>
      <c r="T170" s="306">
        <v>4</v>
      </c>
      <c r="U170" s="306">
        <v>54</v>
      </c>
      <c r="V170" s="306">
        <v>3</v>
      </c>
      <c r="W170" s="306">
        <v>1</v>
      </c>
      <c r="X170" s="358">
        <v>-25.078154522656224</v>
      </c>
    </row>
    <row r="171" spans="1:24" ht="15" customHeight="1">
      <c r="A171" s="269"/>
      <c r="B171" s="277"/>
      <c r="C171" s="283" t="s">
        <v>22</v>
      </c>
      <c r="D171" s="294">
        <v>-8</v>
      </c>
      <c r="E171" s="304">
        <v>-4</v>
      </c>
      <c r="F171" s="315">
        <v>-55</v>
      </c>
      <c r="G171" s="324">
        <v>-7</v>
      </c>
      <c r="H171" s="304">
        <v>0</v>
      </c>
      <c r="I171" s="304">
        <v>10</v>
      </c>
      <c r="J171" s="304">
        <v>7</v>
      </c>
      <c r="K171" s="304">
        <v>53</v>
      </c>
      <c r="L171" s="333">
        <v>-39.720171006607075</v>
      </c>
      <c r="M171" s="333">
        <v>0</v>
      </c>
      <c r="N171" s="342">
        <v>39.720171006607075</v>
      </c>
      <c r="O171" s="294">
        <v>-1</v>
      </c>
      <c r="P171" s="304">
        <v>2</v>
      </c>
      <c r="Q171" s="304">
        <v>36</v>
      </c>
      <c r="R171" s="304">
        <v>0</v>
      </c>
      <c r="S171" s="304">
        <v>2</v>
      </c>
      <c r="T171" s="304">
        <v>3</v>
      </c>
      <c r="U171" s="304">
        <v>48</v>
      </c>
      <c r="V171" s="304">
        <v>1</v>
      </c>
      <c r="W171" s="304">
        <v>2</v>
      </c>
      <c r="X171" s="356">
        <v>-5.6743101438010086</v>
      </c>
    </row>
    <row r="172" spans="1:24" ht="15" customHeight="1">
      <c r="A172" s="269"/>
      <c r="B172" s="278"/>
      <c r="C172" s="286" t="s">
        <v>59</v>
      </c>
      <c r="D172" s="297">
        <v>-21</v>
      </c>
      <c r="E172" s="307">
        <v>-9</v>
      </c>
      <c r="F172" s="318">
        <v>-119</v>
      </c>
      <c r="G172" s="327">
        <v>-16</v>
      </c>
      <c r="H172" s="307">
        <v>1</v>
      </c>
      <c r="I172" s="307">
        <v>17</v>
      </c>
      <c r="J172" s="307">
        <v>17</v>
      </c>
      <c r="K172" s="307">
        <v>110</v>
      </c>
      <c r="L172" s="336">
        <v>-47.656740899112961</v>
      </c>
      <c r="M172" s="336">
        <v>2.9785463061945601</v>
      </c>
      <c r="N172" s="345">
        <v>50.63528720530752</v>
      </c>
      <c r="O172" s="297">
        <v>-5</v>
      </c>
      <c r="P172" s="307">
        <v>2</v>
      </c>
      <c r="Q172" s="307">
        <v>76</v>
      </c>
      <c r="R172" s="307">
        <v>0</v>
      </c>
      <c r="S172" s="307">
        <v>2</v>
      </c>
      <c r="T172" s="307">
        <v>7</v>
      </c>
      <c r="U172" s="307">
        <v>102</v>
      </c>
      <c r="V172" s="307">
        <v>4</v>
      </c>
      <c r="W172" s="307">
        <v>3</v>
      </c>
      <c r="X172" s="359">
        <v>-14.892731530972801</v>
      </c>
    </row>
    <row r="173" spans="1:24" ht="15" customHeight="1">
      <c r="A173" s="269"/>
      <c r="B173" s="275" t="s">
        <v>31</v>
      </c>
      <c r="C173" s="282" t="s">
        <v>19</v>
      </c>
      <c r="D173" s="293">
        <v>-8</v>
      </c>
      <c r="E173" s="303">
        <v>5</v>
      </c>
      <c r="F173" s="314">
        <v>-65</v>
      </c>
      <c r="G173" s="323">
        <v>-6</v>
      </c>
      <c r="H173" s="303">
        <v>0</v>
      </c>
      <c r="I173" s="303">
        <v>6</v>
      </c>
      <c r="J173" s="303">
        <v>6</v>
      </c>
      <c r="K173" s="303">
        <v>59</v>
      </c>
      <c r="L173" s="332">
        <v>-39.037433155080215</v>
      </c>
      <c r="M173" s="332">
        <v>0</v>
      </c>
      <c r="N173" s="341">
        <v>39.037433155080215</v>
      </c>
      <c r="O173" s="293">
        <v>-2</v>
      </c>
      <c r="P173" s="303">
        <v>1</v>
      </c>
      <c r="Q173" s="303">
        <v>41</v>
      </c>
      <c r="R173" s="303">
        <v>0</v>
      </c>
      <c r="S173" s="303">
        <v>1</v>
      </c>
      <c r="T173" s="303">
        <v>3</v>
      </c>
      <c r="U173" s="303">
        <v>53</v>
      </c>
      <c r="V173" s="303">
        <v>1</v>
      </c>
      <c r="W173" s="303">
        <v>2</v>
      </c>
      <c r="X173" s="355">
        <v>-13.012477718360072</v>
      </c>
    </row>
    <row r="174" spans="1:24" ht="15" customHeight="1">
      <c r="A174" s="269"/>
      <c r="B174" s="275"/>
      <c r="C174" s="283" t="s">
        <v>22</v>
      </c>
      <c r="D174" s="294">
        <v>-4</v>
      </c>
      <c r="E174" s="304">
        <v>4</v>
      </c>
      <c r="F174" s="315">
        <v>-47</v>
      </c>
      <c r="G174" s="324">
        <v>0</v>
      </c>
      <c r="H174" s="304">
        <v>1</v>
      </c>
      <c r="I174" s="304">
        <v>11</v>
      </c>
      <c r="J174" s="304">
        <v>1</v>
      </c>
      <c r="K174" s="304">
        <v>46</v>
      </c>
      <c r="L174" s="333">
        <v>0</v>
      </c>
      <c r="M174" s="333">
        <v>5.8747786898438754</v>
      </c>
      <c r="N174" s="342">
        <v>5.8747786898438754</v>
      </c>
      <c r="O174" s="294">
        <v>-4</v>
      </c>
      <c r="P174" s="304">
        <v>0</v>
      </c>
      <c r="Q174" s="304">
        <v>33</v>
      </c>
      <c r="R174" s="304">
        <v>0</v>
      </c>
      <c r="S174" s="304">
        <v>0</v>
      </c>
      <c r="T174" s="304">
        <v>4</v>
      </c>
      <c r="U174" s="304">
        <v>45</v>
      </c>
      <c r="V174" s="304">
        <v>2</v>
      </c>
      <c r="W174" s="304">
        <v>2</v>
      </c>
      <c r="X174" s="356">
        <v>-23.499114759375502</v>
      </c>
    </row>
    <row r="175" spans="1:24" ht="15" customHeight="1">
      <c r="A175" s="270"/>
      <c r="B175" s="279"/>
      <c r="C175" s="287" t="s">
        <v>59</v>
      </c>
      <c r="D175" s="298">
        <v>-12</v>
      </c>
      <c r="E175" s="308">
        <v>9</v>
      </c>
      <c r="F175" s="319">
        <v>-112</v>
      </c>
      <c r="G175" s="328">
        <v>-6</v>
      </c>
      <c r="H175" s="308">
        <v>1</v>
      </c>
      <c r="I175" s="308">
        <v>17</v>
      </c>
      <c r="J175" s="308">
        <v>7</v>
      </c>
      <c r="K175" s="308">
        <v>105</v>
      </c>
      <c r="L175" s="337">
        <v>-18.523217457498099</v>
      </c>
      <c r="M175" s="337">
        <v>3.087202909583016</v>
      </c>
      <c r="N175" s="346">
        <v>21.610420367081115</v>
      </c>
      <c r="O175" s="298">
        <v>-6</v>
      </c>
      <c r="P175" s="308">
        <v>1</v>
      </c>
      <c r="Q175" s="308">
        <v>74</v>
      </c>
      <c r="R175" s="308">
        <v>0</v>
      </c>
      <c r="S175" s="308">
        <v>1</v>
      </c>
      <c r="T175" s="308">
        <v>7</v>
      </c>
      <c r="U175" s="308">
        <v>98</v>
      </c>
      <c r="V175" s="308">
        <v>3</v>
      </c>
      <c r="W175" s="308">
        <v>4</v>
      </c>
      <c r="X175" s="360">
        <v>-18.523217457498099</v>
      </c>
    </row>
    <row r="176" spans="1:24" ht="15" customHeight="1">
      <c r="A176" s="271" t="s">
        <v>7</v>
      </c>
      <c r="B176" s="275" t="s">
        <v>33</v>
      </c>
      <c r="C176" s="282" t="s">
        <v>19</v>
      </c>
      <c r="D176" s="293">
        <v>-5</v>
      </c>
      <c r="E176" s="303">
        <v>3</v>
      </c>
      <c r="F176" s="314">
        <v>-64</v>
      </c>
      <c r="G176" s="323">
        <v>-4</v>
      </c>
      <c r="H176" s="303">
        <v>0</v>
      </c>
      <c r="I176" s="303">
        <v>6</v>
      </c>
      <c r="J176" s="303">
        <v>4</v>
      </c>
      <c r="K176" s="303">
        <v>61</v>
      </c>
      <c r="L176" s="332">
        <v>-25.252962034074201</v>
      </c>
      <c r="M176" s="332">
        <v>0</v>
      </c>
      <c r="N176" s="341">
        <v>25.252962034074201</v>
      </c>
      <c r="O176" s="293">
        <v>-1</v>
      </c>
      <c r="P176" s="303">
        <v>0</v>
      </c>
      <c r="Q176" s="303">
        <v>40</v>
      </c>
      <c r="R176" s="303">
        <v>0</v>
      </c>
      <c r="S176" s="303">
        <v>0</v>
      </c>
      <c r="T176" s="303">
        <v>1</v>
      </c>
      <c r="U176" s="303">
        <v>49</v>
      </c>
      <c r="V176" s="303">
        <v>1</v>
      </c>
      <c r="W176" s="303">
        <v>0</v>
      </c>
      <c r="X176" s="355">
        <v>-6.3132405085185503</v>
      </c>
    </row>
    <row r="177" spans="1:24" ht="15" customHeight="1">
      <c r="A177" s="269"/>
      <c r="B177" s="275"/>
      <c r="C177" s="283" t="s">
        <v>22</v>
      </c>
      <c r="D177" s="294">
        <v>-5</v>
      </c>
      <c r="E177" s="304">
        <v>-1</v>
      </c>
      <c r="F177" s="315">
        <v>-41</v>
      </c>
      <c r="G177" s="324">
        <v>-6</v>
      </c>
      <c r="H177" s="304">
        <v>0</v>
      </c>
      <c r="I177" s="304">
        <v>10</v>
      </c>
      <c r="J177" s="304">
        <v>6</v>
      </c>
      <c r="K177" s="304">
        <v>47</v>
      </c>
      <c r="L177" s="333">
        <v>-34.194172938200666</v>
      </c>
      <c r="M177" s="333">
        <v>0</v>
      </c>
      <c r="N177" s="342">
        <v>34.194172938200666</v>
      </c>
      <c r="O177" s="294">
        <v>1</v>
      </c>
      <c r="P177" s="304">
        <v>2</v>
      </c>
      <c r="Q177" s="304">
        <v>34</v>
      </c>
      <c r="R177" s="304">
        <v>2</v>
      </c>
      <c r="S177" s="304">
        <v>0</v>
      </c>
      <c r="T177" s="304">
        <v>1</v>
      </c>
      <c r="U177" s="304">
        <v>38</v>
      </c>
      <c r="V177" s="304">
        <v>0</v>
      </c>
      <c r="W177" s="304">
        <v>1</v>
      </c>
      <c r="X177" s="356">
        <v>5.6990288230334443</v>
      </c>
    </row>
    <row r="178" spans="1:24" ht="15" customHeight="1">
      <c r="A178" s="269"/>
      <c r="B178" s="275"/>
      <c r="C178" s="284" t="s">
        <v>59</v>
      </c>
      <c r="D178" s="295">
        <v>-10</v>
      </c>
      <c r="E178" s="305">
        <v>2</v>
      </c>
      <c r="F178" s="316">
        <v>-105</v>
      </c>
      <c r="G178" s="325">
        <v>-10</v>
      </c>
      <c r="H178" s="305">
        <v>0</v>
      </c>
      <c r="I178" s="305">
        <v>16</v>
      </c>
      <c r="J178" s="305">
        <v>10</v>
      </c>
      <c r="K178" s="305">
        <v>108</v>
      </c>
      <c r="L178" s="334">
        <v>-29.95215860693741</v>
      </c>
      <c r="M178" s="334">
        <v>0</v>
      </c>
      <c r="N178" s="343">
        <v>29.95215860693741</v>
      </c>
      <c r="O178" s="295">
        <v>0</v>
      </c>
      <c r="P178" s="305">
        <v>2</v>
      </c>
      <c r="Q178" s="305">
        <v>74</v>
      </c>
      <c r="R178" s="305">
        <v>2</v>
      </c>
      <c r="S178" s="305">
        <v>0</v>
      </c>
      <c r="T178" s="305">
        <v>2</v>
      </c>
      <c r="U178" s="305">
        <v>87</v>
      </c>
      <c r="V178" s="305">
        <v>1</v>
      </c>
      <c r="W178" s="305">
        <v>1</v>
      </c>
      <c r="X178" s="357">
        <v>0</v>
      </c>
    </row>
    <row r="179" spans="1:24" ht="15" customHeight="1">
      <c r="A179" s="269"/>
      <c r="B179" s="276" t="s">
        <v>35</v>
      </c>
      <c r="C179" s="285" t="s">
        <v>19</v>
      </c>
      <c r="D179" s="296">
        <v>-3</v>
      </c>
      <c r="E179" s="306">
        <v>2</v>
      </c>
      <c r="F179" s="317">
        <v>-58</v>
      </c>
      <c r="G179" s="326">
        <v>-4</v>
      </c>
      <c r="H179" s="306">
        <v>1</v>
      </c>
      <c r="I179" s="306">
        <v>6</v>
      </c>
      <c r="J179" s="306">
        <v>5</v>
      </c>
      <c r="K179" s="306">
        <v>60</v>
      </c>
      <c r="L179" s="335">
        <v>-25.293648868715568</v>
      </c>
      <c r="M179" s="335">
        <v>6.323412217178892</v>
      </c>
      <c r="N179" s="344">
        <v>31.617061085894459</v>
      </c>
      <c r="O179" s="296">
        <v>1</v>
      </c>
      <c r="P179" s="306">
        <v>5</v>
      </c>
      <c r="Q179" s="306">
        <v>43</v>
      </c>
      <c r="R179" s="306">
        <v>4</v>
      </c>
      <c r="S179" s="306">
        <v>1</v>
      </c>
      <c r="T179" s="306">
        <v>4</v>
      </c>
      <c r="U179" s="306">
        <v>47</v>
      </c>
      <c r="V179" s="306">
        <v>2</v>
      </c>
      <c r="W179" s="306">
        <v>2</v>
      </c>
      <c r="X179" s="358">
        <v>6.3234122171788911</v>
      </c>
    </row>
    <row r="180" spans="1:24" ht="15" customHeight="1">
      <c r="A180" s="269"/>
      <c r="B180" s="277"/>
      <c r="C180" s="283" t="s">
        <v>22</v>
      </c>
      <c r="D180" s="294">
        <v>-10</v>
      </c>
      <c r="E180" s="304">
        <v>-5</v>
      </c>
      <c r="F180" s="315">
        <v>-43</v>
      </c>
      <c r="G180" s="324">
        <v>-8</v>
      </c>
      <c r="H180" s="304">
        <v>1</v>
      </c>
      <c r="I180" s="304">
        <v>9</v>
      </c>
      <c r="J180" s="304">
        <v>9</v>
      </c>
      <c r="K180" s="304">
        <v>49</v>
      </c>
      <c r="L180" s="333">
        <v>-45.813982678549017</v>
      </c>
      <c r="M180" s="333">
        <v>5.7267478348186263</v>
      </c>
      <c r="N180" s="342">
        <v>51.540730513367642</v>
      </c>
      <c r="O180" s="294">
        <v>-2</v>
      </c>
      <c r="P180" s="304">
        <v>1</v>
      </c>
      <c r="Q180" s="304">
        <v>35</v>
      </c>
      <c r="R180" s="304">
        <v>0</v>
      </c>
      <c r="S180" s="304">
        <v>1</v>
      </c>
      <c r="T180" s="304">
        <v>3</v>
      </c>
      <c r="U180" s="304">
        <v>38</v>
      </c>
      <c r="V180" s="304">
        <v>2</v>
      </c>
      <c r="W180" s="304">
        <v>1</v>
      </c>
      <c r="X180" s="356">
        <v>-11.453495669637254</v>
      </c>
    </row>
    <row r="181" spans="1:24" ht="15" customHeight="1">
      <c r="A181" s="269"/>
      <c r="B181" s="278"/>
      <c r="C181" s="286" t="s">
        <v>59</v>
      </c>
      <c r="D181" s="297">
        <v>-13</v>
      </c>
      <c r="E181" s="307">
        <v>-3</v>
      </c>
      <c r="F181" s="318">
        <v>-101</v>
      </c>
      <c r="G181" s="327">
        <v>-12</v>
      </c>
      <c r="H181" s="307">
        <v>2</v>
      </c>
      <c r="I181" s="307">
        <v>15</v>
      </c>
      <c r="J181" s="307">
        <v>14</v>
      </c>
      <c r="K181" s="307">
        <v>109</v>
      </c>
      <c r="L181" s="336">
        <v>-36.061848540236134</v>
      </c>
      <c r="M181" s="336">
        <v>6.0103080900393548</v>
      </c>
      <c r="N181" s="345">
        <v>42.072156630275487</v>
      </c>
      <c r="O181" s="297">
        <v>-1</v>
      </c>
      <c r="P181" s="307">
        <v>6</v>
      </c>
      <c r="Q181" s="307">
        <v>78</v>
      </c>
      <c r="R181" s="307">
        <v>4</v>
      </c>
      <c r="S181" s="307">
        <v>2</v>
      </c>
      <c r="T181" s="307">
        <v>7</v>
      </c>
      <c r="U181" s="307">
        <v>85</v>
      </c>
      <c r="V181" s="307">
        <v>4</v>
      </c>
      <c r="W181" s="307">
        <v>3</v>
      </c>
      <c r="X181" s="359">
        <v>-3.0051540450196796</v>
      </c>
    </row>
    <row r="182" spans="1:24" ht="15" customHeight="1">
      <c r="A182" s="269"/>
      <c r="B182" s="275" t="s">
        <v>1</v>
      </c>
      <c r="C182" s="282" t="s">
        <v>19</v>
      </c>
      <c r="D182" s="293">
        <v>-8</v>
      </c>
      <c r="E182" s="303">
        <v>-5</v>
      </c>
      <c r="F182" s="314">
        <v>-61</v>
      </c>
      <c r="G182" s="323">
        <v>-6</v>
      </c>
      <c r="H182" s="303">
        <v>1</v>
      </c>
      <c r="I182" s="303">
        <v>6</v>
      </c>
      <c r="J182" s="303">
        <v>7</v>
      </c>
      <c r="K182" s="303">
        <v>62</v>
      </c>
      <c r="L182" s="332">
        <v>-42.186777623670828</v>
      </c>
      <c r="M182" s="332">
        <v>7.0311296039451374</v>
      </c>
      <c r="N182" s="341">
        <v>49.217907227615967</v>
      </c>
      <c r="O182" s="293">
        <v>-2</v>
      </c>
      <c r="P182" s="303">
        <v>1</v>
      </c>
      <c r="Q182" s="303">
        <v>44</v>
      </c>
      <c r="R182" s="303">
        <v>0</v>
      </c>
      <c r="S182" s="303">
        <v>1</v>
      </c>
      <c r="T182" s="303">
        <v>3</v>
      </c>
      <c r="U182" s="303">
        <v>49</v>
      </c>
      <c r="V182" s="303">
        <v>1</v>
      </c>
      <c r="W182" s="303">
        <v>2</v>
      </c>
      <c r="X182" s="355">
        <v>-14.062259207890277</v>
      </c>
    </row>
    <row r="183" spans="1:24" ht="15" customHeight="1">
      <c r="A183" s="269"/>
      <c r="B183" s="275"/>
      <c r="C183" s="283" t="s">
        <v>22</v>
      </c>
      <c r="D183" s="294">
        <v>-7</v>
      </c>
      <c r="E183" s="304">
        <v>3</v>
      </c>
      <c r="F183" s="315">
        <v>-43</v>
      </c>
      <c r="G183" s="324">
        <v>-2</v>
      </c>
      <c r="H183" s="304">
        <v>2</v>
      </c>
      <c r="I183" s="304">
        <v>11</v>
      </c>
      <c r="J183" s="304">
        <v>4</v>
      </c>
      <c r="K183" s="304">
        <v>49</v>
      </c>
      <c r="L183" s="333">
        <v>-12.723976852820192</v>
      </c>
      <c r="M183" s="333">
        <v>12.723976852820192</v>
      </c>
      <c r="N183" s="342">
        <v>25.447953705640384</v>
      </c>
      <c r="O183" s="294">
        <v>-5</v>
      </c>
      <c r="P183" s="304">
        <v>1</v>
      </c>
      <c r="Q183" s="304">
        <v>35</v>
      </c>
      <c r="R183" s="304">
        <v>0</v>
      </c>
      <c r="S183" s="304">
        <v>1</v>
      </c>
      <c r="T183" s="304">
        <v>6</v>
      </c>
      <c r="U183" s="304">
        <v>40</v>
      </c>
      <c r="V183" s="304">
        <v>3</v>
      </c>
      <c r="W183" s="304">
        <v>3</v>
      </c>
      <c r="X183" s="356">
        <v>-31.80994213205047</v>
      </c>
    </row>
    <row r="184" spans="1:24" ht="15" customHeight="1">
      <c r="A184" s="269"/>
      <c r="B184" s="275"/>
      <c r="C184" s="284" t="s">
        <v>59</v>
      </c>
      <c r="D184" s="295">
        <v>-15</v>
      </c>
      <c r="E184" s="305">
        <v>-2</v>
      </c>
      <c r="F184" s="316">
        <v>-104</v>
      </c>
      <c r="G184" s="325">
        <v>-8</v>
      </c>
      <c r="H184" s="305">
        <v>3</v>
      </c>
      <c r="I184" s="305">
        <v>17</v>
      </c>
      <c r="J184" s="305">
        <v>11</v>
      </c>
      <c r="K184" s="305">
        <v>111</v>
      </c>
      <c r="L184" s="334">
        <v>-26.719373375791513</v>
      </c>
      <c r="M184" s="334">
        <v>10.019765015921818</v>
      </c>
      <c r="N184" s="343">
        <v>36.739138391713333</v>
      </c>
      <c r="O184" s="295">
        <v>-7</v>
      </c>
      <c r="P184" s="305">
        <v>2</v>
      </c>
      <c r="Q184" s="305">
        <v>79</v>
      </c>
      <c r="R184" s="305">
        <v>0</v>
      </c>
      <c r="S184" s="305">
        <v>2</v>
      </c>
      <c r="T184" s="305">
        <v>9</v>
      </c>
      <c r="U184" s="305">
        <v>89</v>
      </c>
      <c r="V184" s="305">
        <v>4</v>
      </c>
      <c r="W184" s="305">
        <v>5</v>
      </c>
      <c r="X184" s="357">
        <v>-23.37945170381758</v>
      </c>
    </row>
    <row r="185" spans="1:24" ht="15" customHeight="1">
      <c r="A185" s="269"/>
      <c r="B185" s="276" t="s">
        <v>36</v>
      </c>
      <c r="C185" s="285" t="s">
        <v>19</v>
      </c>
      <c r="D185" s="296">
        <v>-11</v>
      </c>
      <c r="E185" s="306">
        <v>-3</v>
      </c>
      <c r="F185" s="317">
        <v>-63</v>
      </c>
      <c r="G185" s="326">
        <v>-3</v>
      </c>
      <c r="H185" s="306">
        <v>0</v>
      </c>
      <c r="I185" s="306">
        <v>5</v>
      </c>
      <c r="J185" s="306">
        <v>3</v>
      </c>
      <c r="K185" s="306">
        <v>59</v>
      </c>
      <c r="L185" s="335">
        <v>-19.165806101552516</v>
      </c>
      <c r="M185" s="335">
        <v>0</v>
      </c>
      <c r="N185" s="344">
        <v>19.165806101552516</v>
      </c>
      <c r="O185" s="296">
        <v>-8</v>
      </c>
      <c r="P185" s="306">
        <v>10</v>
      </c>
      <c r="Q185" s="306">
        <v>43</v>
      </c>
      <c r="R185" s="306">
        <v>3</v>
      </c>
      <c r="S185" s="306">
        <v>7</v>
      </c>
      <c r="T185" s="306">
        <v>18</v>
      </c>
      <c r="U185" s="306">
        <v>52</v>
      </c>
      <c r="V185" s="306">
        <v>7</v>
      </c>
      <c r="W185" s="306">
        <v>11</v>
      </c>
      <c r="X185" s="358">
        <v>-51.108816270806713</v>
      </c>
    </row>
    <row r="186" spans="1:24" ht="15" customHeight="1">
      <c r="A186" s="269"/>
      <c r="B186" s="277"/>
      <c r="C186" s="283" t="s">
        <v>22</v>
      </c>
      <c r="D186" s="294">
        <v>-16</v>
      </c>
      <c r="E186" s="304">
        <v>-9</v>
      </c>
      <c r="F186" s="315">
        <v>-61</v>
      </c>
      <c r="G186" s="324">
        <v>-4</v>
      </c>
      <c r="H186" s="304">
        <v>0</v>
      </c>
      <c r="I186" s="304">
        <v>9</v>
      </c>
      <c r="J186" s="304">
        <v>4</v>
      </c>
      <c r="K186" s="304">
        <v>50</v>
      </c>
      <c r="L186" s="333">
        <v>-23.166145692842292</v>
      </c>
      <c r="M186" s="333">
        <v>0</v>
      </c>
      <c r="N186" s="342">
        <v>23.166145692842292</v>
      </c>
      <c r="O186" s="294">
        <v>-12</v>
      </c>
      <c r="P186" s="304">
        <v>5</v>
      </c>
      <c r="Q186" s="304">
        <v>28</v>
      </c>
      <c r="R186" s="304">
        <v>5</v>
      </c>
      <c r="S186" s="304">
        <v>0</v>
      </c>
      <c r="T186" s="304">
        <v>17</v>
      </c>
      <c r="U186" s="304">
        <v>48</v>
      </c>
      <c r="V186" s="304">
        <v>9</v>
      </c>
      <c r="W186" s="304">
        <v>8</v>
      </c>
      <c r="X186" s="356">
        <v>-69.498437078526891</v>
      </c>
    </row>
    <row r="187" spans="1:24" ht="15" customHeight="1">
      <c r="A187" s="269"/>
      <c r="B187" s="278"/>
      <c r="C187" s="286" t="s">
        <v>59</v>
      </c>
      <c r="D187" s="297">
        <f>SUM(D185:D186)</f>
        <v>-27</v>
      </c>
      <c r="E187" s="307">
        <f>SUM(E185:E186)</f>
        <v>-12</v>
      </c>
      <c r="F187" s="318">
        <f>SUM(F185:F186)</f>
        <v>-124</v>
      </c>
      <c r="G187" s="327">
        <v>-7</v>
      </c>
      <c r="H187" s="307">
        <v>0</v>
      </c>
      <c r="I187" s="307">
        <v>14</v>
      </c>
      <c r="J187" s="307">
        <v>7</v>
      </c>
      <c r="K187" s="307">
        <v>109</v>
      </c>
      <c r="L187" s="336">
        <v>-21.264023436199608</v>
      </c>
      <c r="M187" s="336">
        <v>0</v>
      </c>
      <c r="N187" s="345">
        <v>21.264023436199608</v>
      </c>
      <c r="O187" s="297">
        <v>-20</v>
      </c>
      <c r="P187" s="307">
        <v>15</v>
      </c>
      <c r="Q187" s="307">
        <v>71</v>
      </c>
      <c r="R187" s="307">
        <v>8</v>
      </c>
      <c r="S187" s="307">
        <v>7</v>
      </c>
      <c r="T187" s="307">
        <v>35</v>
      </c>
      <c r="U187" s="307">
        <v>100</v>
      </c>
      <c r="V187" s="307">
        <v>16</v>
      </c>
      <c r="W187" s="307">
        <v>19</v>
      </c>
      <c r="X187" s="359">
        <v>-60.754352674856023</v>
      </c>
    </row>
    <row r="188" spans="1:24" ht="15" customHeight="1">
      <c r="A188" s="269"/>
      <c r="B188" s="275" t="s">
        <v>37</v>
      </c>
      <c r="C188" s="282" t="s">
        <v>19</v>
      </c>
      <c r="D188" s="293">
        <v>-1</v>
      </c>
      <c r="E188" s="303">
        <v>10</v>
      </c>
      <c r="F188" s="314">
        <v>-68</v>
      </c>
      <c r="G188" s="323">
        <v>-3</v>
      </c>
      <c r="H188" s="303">
        <v>0</v>
      </c>
      <c r="I188" s="303">
        <v>5</v>
      </c>
      <c r="J188" s="303">
        <v>3</v>
      </c>
      <c r="K188" s="303">
        <v>58</v>
      </c>
      <c r="L188" s="332">
        <v>-19.815418023887077</v>
      </c>
      <c r="M188" s="332">
        <v>0</v>
      </c>
      <c r="N188" s="341">
        <v>19.815418023887077</v>
      </c>
      <c r="O188" s="293">
        <v>2</v>
      </c>
      <c r="P188" s="303">
        <v>13</v>
      </c>
      <c r="Q188" s="303">
        <v>44</v>
      </c>
      <c r="R188" s="303">
        <v>4</v>
      </c>
      <c r="S188" s="303">
        <v>9</v>
      </c>
      <c r="T188" s="303">
        <v>11</v>
      </c>
      <c r="U188" s="303">
        <v>59</v>
      </c>
      <c r="V188" s="303">
        <v>4</v>
      </c>
      <c r="W188" s="303">
        <v>7</v>
      </c>
      <c r="X188" s="355">
        <v>13.210278682591408</v>
      </c>
    </row>
    <row r="189" spans="1:24" ht="15" customHeight="1">
      <c r="A189" s="269"/>
      <c r="B189" s="275"/>
      <c r="C189" s="283" t="s">
        <v>22</v>
      </c>
      <c r="D189" s="294">
        <v>-6</v>
      </c>
      <c r="E189" s="304">
        <v>10</v>
      </c>
      <c r="F189" s="315">
        <v>-64</v>
      </c>
      <c r="G189" s="324">
        <v>-4</v>
      </c>
      <c r="H189" s="304">
        <v>0</v>
      </c>
      <c r="I189" s="304">
        <v>6</v>
      </c>
      <c r="J189" s="304">
        <v>4</v>
      </c>
      <c r="K189" s="304">
        <v>47</v>
      </c>
      <c r="L189" s="333">
        <v>-24.009209011675708</v>
      </c>
      <c r="M189" s="333">
        <v>0</v>
      </c>
      <c r="N189" s="342">
        <v>24.009209011675708</v>
      </c>
      <c r="O189" s="294">
        <v>-2</v>
      </c>
      <c r="P189" s="304">
        <v>8</v>
      </c>
      <c r="Q189" s="304">
        <v>30</v>
      </c>
      <c r="R189" s="304">
        <v>3</v>
      </c>
      <c r="S189" s="304">
        <v>5</v>
      </c>
      <c r="T189" s="304">
        <v>10</v>
      </c>
      <c r="U189" s="304">
        <v>53</v>
      </c>
      <c r="V189" s="304">
        <v>5</v>
      </c>
      <c r="W189" s="304">
        <v>5</v>
      </c>
      <c r="X189" s="356">
        <v>-12.004604505837854</v>
      </c>
    </row>
    <row r="190" spans="1:24" ht="15" customHeight="1">
      <c r="A190" s="269"/>
      <c r="B190" s="275"/>
      <c r="C190" s="284" t="s">
        <v>59</v>
      </c>
      <c r="D190" s="295">
        <f>SUM(D188:D189)</f>
        <v>-7</v>
      </c>
      <c r="E190" s="305">
        <f>SUM(E188:E189)</f>
        <v>20</v>
      </c>
      <c r="F190" s="316">
        <f>SUM(F188:F189)</f>
        <v>-132</v>
      </c>
      <c r="G190" s="325">
        <v>-7</v>
      </c>
      <c r="H190" s="305">
        <v>0</v>
      </c>
      <c r="I190" s="305">
        <v>11</v>
      </c>
      <c r="J190" s="305">
        <v>7</v>
      </c>
      <c r="K190" s="305">
        <v>105</v>
      </c>
      <c r="L190" s="334">
        <v>-22.012578616352204</v>
      </c>
      <c r="M190" s="334">
        <v>0</v>
      </c>
      <c r="N190" s="343">
        <v>22.012578616352204</v>
      </c>
      <c r="O190" s="295">
        <v>0</v>
      </c>
      <c r="P190" s="305">
        <v>21</v>
      </c>
      <c r="Q190" s="305">
        <v>74</v>
      </c>
      <c r="R190" s="305">
        <v>7</v>
      </c>
      <c r="S190" s="305">
        <v>14</v>
      </c>
      <c r="T190" s="305">
        <v>21</v>
      </c>
      <c r="U190" s="305">
        <v>112</v>
      </c>
      <c r="V190" s="305">
        <v>9</v>
      </c>
      <c r="W190" s="305">
        <v>12</v>
      </c>
      <c r="X190" s="357">
        <v>0</v>
      </c>
    </row>
    <row r="191" spans="1:24" ht="15" customHeight="1">
      <c r="A191" s="269"/>
      <c r="B191" s="276" t="s">
        <v>38</v>
      </c>
      <c r="C191" s="285" t="s">
        <v>19</v>
      </c>
      <c r="D191" s="296">
        <v>-8</v>
      </c>
      <c r="E191" s="306">
        <v>-7</v>
      </c>
      <c r="F191" s="317">
        <v>-74</v>
      </c>
      <c r="G191" s="326">
        <v>-8</v>
      </c>
      <c r="H191" s="306">
        <v>1</v>
      </c>
      <c r="I191" s="306">
        <v>6</v>
      </c>
      <c r="J191" s="306">
        <v>9</v>
      </c>
      <c r="K191" s="306">
        <v>63</v>
      </c>
      <c r="L191" s="335">
        <v>-51.359622893727796</v>
      </c>
      <c r="M191" s="335">
        <v>6.4199528617159745</v>
      </c>
      <c r="N191" s="344">
        <v>57.779575755443773</v>
      </c>
      <c r="O191" s="296">
        <v>0</v>
      </c>
      <c r="P191" s="306">
        <v>3</v>
      </c>
      <c r="Q191" s="306">
        <v>42</v>
      </c>
      <c r="R191" s="306">
        <v>3</v>
      </c>
      <c r="S191" s="306">
        <v>0</v>
      </c>
      <c r="T191" s="306">
        <v>3</v>
      </c>
      <c r="U191" s="306">
        <v>59</v>
      </c>
      <c r="V191" s="306">
        <v>2</v>
      </c>
      <c r="W191" s="306">
        <v>1</v>
      </c>
      <c r="X191" s="358">
        <v>0</v>
      </c>
    </row>
    <row r="192" spans="1:24" ht="15" customHeight="1">
      <c r="A192" s="269"/>
      <c r="B192" s="277"/>
      <c r="C192" s="283" t="s">
        <v>22</v>
      </c>
      <c r="D192" s="294">
        <v>-1</v>
      </c>
      <c r="E192" s="304">
        <v>5</v>
      </c>
      <c r="F192" s="315">
        <v>-64</v>
      </c>
      <c r="G192" s="324">
        <v>-1</v>
      </c>
      <c r="H192" s="304">
        <v>0</v>
      </c>
      <c r="I192" s="304">
        <v>5</v>
      </c>
      <c r="J192" s="304">
        <v>1</v>
      </c>
      <c r="K192" s="304">
        <v>44</v>
      </c>
      <c r="L192" s="333">
        <v>-5.8115466675158416</v>
      </c>
      <c r="M192" s="333">
        <v>0</v>
      </c>
      <c r="N192" s="342">
        <v>5.8115466675158416</v>
      </c>
      <c r="O192" s="294">
        <v>0</v>
      </c>
      <c r="P192" s="304">
        <v>0</v>
      </c>
      <c r="Q192" s="304">
        <v>25</v>
      </c>
      <c r="R192" s="304">
        <v>0</v>
      </c>
      <c r="S192" s="304">
        <v>0</v>
      </c>
      <c r="T192" s="304">
        <v>0</v>
      </c>
      <c r="U192" s="304">
        <v>50</v>
      </c>
      <c r="V192" s="304">
        <v>0</v>
      </c>
      <c r="W192" s="304">
        <v>0</v>
      </c>
      <c r="X192" s="356">
        <v>0</v>
      </c>
    </row>
    <row r="193" spans="1:24" ht="15" customHeight="1">
      <c r="A193" s="269"/>
      <c r="B193" s="278"/>
      <c r="C193" s="286" t="s">
        <v>59</v>
      </c>
      <c r="D193" s="297">
        <f>SUM(D191:D192)</f>
        <v>-9</v>
      </c>
      <c r="E193" s="307">
        <f>SUM(E191:E192)</f>
        <v>-2</v>
      </c>
      <c r="F193" s="318">
        <f>SUM(F191:F192)</f>
        <v>-138</v>
      </c>
      <c r="G193" s="327">
        <v>-9</v>
      </c>
      <c r="H193" s="307">
        <v>1</v>
      </c>
      <c r="I193" s="307">
        <v>11</v>
      </c>
      <c r="J193" s="307">
        <v>10</v>
      </c>
      <c r="K193" s="307">
        <v>107</v>
      </c>
      <c r="L193" s="336">
        <v>-27.452782884840381</v>
      </c>
      <c r="M193" s="336">
        <v>3.0503092094267088</v>
      </c>
      <c r="N193" s="345">
        <v>30.503092094267089</v>
      </c>
      <c r="O193" s="297">
        <v>0</v>
      </c>
      <c r="P193" s="307">
        <v>3</v>
      </c>
      <c r="Q193" s="307">
        <v>67</v>
      </c>
      <c r="R193" s="307">
        <v>3</v>
      </c>
      <c r="S193" s="307">
        <v>0</v>
      </c>
      <c r="T193" s="307">
        <v>3</v>
      </c>
      <c r="U193" s="307">
        <v>109</v>
      </c>
      <c r="V193" s="307">
        <v>2</v>
      </c>
      <c r="W193" s="307">
        <v>1</v>
      </c>
      <c r="X193" s="359">
        <v>0</v>
      </c>
    </row>
    <row r="194" spans="1:24" ht="15" customHeight="1">
      <c r="A194" s="269"/>
      <c r="B194" s="275" t="s">
        <v>3</v>
      </c>
      <c r="C194" s="282" t="s">
        <v>19</v>
      </c>
      <c r="D194" s="293">
        <v>-7</v>
      </c>
      <c r="E194" s="303">
        <v>1</v>
      </c>
      <c r="F194" s="314">
        <v>-81</v>
      </c>
      <c r="G194" s="323">
        <v>-3</v>
      </c>
      <c r="H194" s="303">
        <v>0</v>
      </c>
      <c r="I194" s="303">
        <v>6</v>
      </c>
      <c r="J194" s="303">
        <v>3</v>
      </c>
      <c r="K194" s="303">
        <v>63</v>
      </c>
      <c r="L194" s="332">
        <v>-19.978106185002737</v>
      </c>
      <c r="M194" s="332">
        <v>0</v>
      </c>
      <c r="N194" s="341">
        <v>19.978106185002737</v>
      </c>
      <c r="O194" s="293">
        <v>-4</v>
      </c>
      <c r="P194" s="303">
        <v>0</v>
      </c>
      <c r="Q194" s="303">
        <v>38</v>
      </c>
      <c r="R194" s="303">
        <v>0</v>
      </c>
      <c r="S194" s="303">
        <v>0</v>
      </c>
      <c r="T194" s="303">
        <v>4</v>
      </c>
      <c r="U194" s="303">
        <v>62</v>
      </c>
      <c r="V194" s="303">
        <v>2</v>
      </c>
      <c r="W194" s="303">
        <v>2</v>
      </c>
      <c r="X194" s="355">
        <v>-26.63747491333698</v>
      </c>
    </row>
    <row r="195" spans="1:24" ht="15" customHeight="1">
      <c r="A195" s="269"/>
      <c r="B195" s="275"/>
      <c r="C195" s="283" t="s">
        <v>22</v>
      </c>
      <c r="D195" s="294">
        <v>-5</v>
      </c>
      <c r="E195" s="304">
        <v>-4</v>
      </c>
      <c r="F195" s="315">
        <v>-67</v>
      </c>
      <c r="G195" s="324">
        <v>-5</v>
      </c>
      <c r="H195" s="304">
        <v>1</v>
      </c>
      <c r="I195" s="304">
        <v>6</v>
      </c>
      <c r="J195" s="304">
        <v>6</v>
      </c>
      <c r="K195" s="304">
        <v>47</v>
      </c>
      <c r="L195" s="333">
        <v>-30.100610258947718</v>
      </c>
      <c r="M195" s="333">
        <v>6.0201220517895422</v>
      </c>
      <c r="N195" s="342">
        <v>36.12073231073726</v>
      </c>
      <c r="O195" s="294">
        <v>0</v>
      </c>
      <c r="P195" s="304">
        <v>2</v>
      </c>
      <c r="Q195" s="304">
        <v>26</v>
      </c>
      <c r="R195" s="304">
        <v>2</v>
      </c>
      <c r="S195" s="304">
        <v>0</v>
      </c>
      <c r="T195" s="304">
        <v>2</v>
      </c>
      <c r="U195" s="304">
        <v>52</v>
      </c>
      <c r="V195" s="304">
        <v>1</v>
      </c>
      <c r="W195" s="304">
        <v>1</v>
      </c>
      <c r="X195" s="356">
        <v>0</v>
      </c>
    </row>
    <row r="196" spans="1:24" ht="15" customHeight="1">
      <c r="A196" s="269"/>
      <c r="B196" s="275"/>
      <c r="C196" s="284" t="s">
        <v>59</v>
      </c>
      <c r="D196" s="295">
        <f>SUM(D194:D195)</f>
        <v>-12</v>
      </c>
      <c r="E196" s="305">
        <f>SUM(E194:E195)</f>
        <v>-3</v>
      </c>
      <c r="F196" s="316">
        <f>SUM(F194:F195)</f>
        <v>-148</v>
      </c>
      <c r="G196" s="325">
        <v>-8</v>
      </c>
      <c r="H196" s="305">
        <v>1</v>
      </c>
      <c r="I196" s="305">
        <v>12</v>
      </c>
      <c r="J196" s="305">
        <v>9</v>
      </c>
      <c r="K196" s="305">
        <v>110</v>
      </c>
      <c r="L196" s="334">
        <v>-25.294525294525297</v>
      </c>
      <c r="M196" s="334">
        <v>3.1618156618156616</v>
      </c>
      <c r="N196" s="343">
        <v>28.456340956340959</v>
      </c>
      <c r="O196" s="295">
        <v>-4</v>
      </c>
      <c r="P196" s="305">
        <v>2</v>
      </c>
      <c r="Q196" s="305">
        <v>64</v>
      </c>
      <c r="R196" s="305">
        <v>2</v>
      </c>
      <c r="S196" s="305">
        <v>0</v>
      </c>
      <c r="T196" s="305">
        <v>6</v>
      </c>
      <c r="U196" s="305">
        <v>114</v>
      </c>
      <c r="V196" s="305">
        <v>3</v>
      </c>
      <c r="W196" s="305">
        <v>3</v>
      </c>
      <c r="X196" s="357">
        <v>-12.647262647262648</v>
      </c>
    </row>
    <row r="197" spans="1:24" ht="15" customHeight="1">
      <c r="A197" s="269"/>
      <c r="B197" s="276" t="s">
        <v>2</v>
      </c>
      <c r="C197" s="285" t="s">
        <v>19</v>
      </c>
      <c r="D197" s="296">
        <v>-3</v>
      </c>
      <c r="E197" s="306">
        <v>4</v>
      </c>
      <c r="F197" s="317">
        <v>-81</v>
      </c>
      <c r="G197" s="326">
        <v>-2</v>
      </c>
      <c r="H197" s="306">
        <v>1</v>
      </c>
      <c r="I197" s="306">
        <v>6</v>
      </c>
      <c r="J197" s="306">
        <v>3</v>
      </c>
      <c r="K197" s="306">
        <v>63</v>
      </c>
      <c r="L197" s="335">
        <v>-12.910299943406901</v>
      </c>
      <c r="M197" s="335">
        <v>6.4551499717034515</v>
      </c>
      <c r="N197" s="344">
        <v>19.365449915110354</v>
      </c>
      <c r="O197" s="296">
        <v>-1</v>
      </c>
      <c r="P197" s="306">
        <v>3</v>
      </c>
      <c r="Q197" s="306">
        <v>40</v>
      </c>
      <c r="R197" s="306">
        <v>2</v>
      </c>
      <c r="S197" s="306">
        <v>1</v>
      </c>
      <c r="T197" s="306">
        <v>4</v>
      </c>
      <c r="U197" s="306">
        <v>64</v>
      </c>
      <c r="V197" s="306">
        <v>1</v>
      </c>
      <c r="W197" s="306">
        <v>3</v>
      </c>
      <c r="X197" s="358">
        <v>-6.4551499717034524</v>
      </c>
    </row>
    <row r="198" spans="1:24" ht="15" customHeight="1">
      <c r="A198" s="269"/>
      <c r="B198" s="277"/>
      <c r="C198" s="283" t="s">
        <v>22</v>
      </c>
      <c r="D198" s="294">
        <v>-5</v>
      </c>
      <c r="E198" s="304">
        <v>0</v>
      </c>
      <c r="F198" s="315">
        <v>-74</v>
      </c>
      <c r="G198" s="324">
        <v>-2</v>
      </c>
      <c r="H198" s="304">
        <v>1</v>
      </c>
      <c r="I198" s="304">
        <v>7</v>
      </c>
      <c r="J198" s="304">
        <v>3</v>
      </c>
      <c r="K198" s="304">
        <v>49</v>
      </c>
      <c r="L198" s="333">
        <v>-11.680747567844342</v>
      </c>
      <c r="M198" s="333">
        <v>5.8403737839221703</v>
      </c>
      <c r="N198" s="342">
        <v>17.521121351766514</v>
      </c>
      <c r="O198" s="294">
        <v>-3</v>
      </c>
      <c r="P198" s="304">
        <v>3</v>
      </c>
      <c r="Q198" s="304">
        <v>26</v>
      </c>
      <c r="R198" s="304">
        <v>0</v>
      </c>
      <c r="S198" s="304">
        <v>3</v>
      </c>
      <c r="T198" s="304">
        <v>6</v>
      </c>
      <c r="U198" s="304">
        <v>58</v>
      </c>
      <c r="V198" s="304">
        <v>4</v>
      </c>
      <c r="W198" s="304">
        <v>2</v>
      </c>
      <c r="X198" s="356">
        <v>-17.521121351766514</v>
      </c>
    </row>
    <row r="199" spans="1:24" ht="15" customHeight="1">
      <c r="A199" s="269"/>
      <c r="B199" s="278"/>
      <c r="C199" s="286" t="s">
        <v>59</v>
      </c>
      <c r="D199" s="297">
        <f>SUM(D197:D198)</f>
        <v>-8</v>
      </c>
      <c r="E199" s="307">
        <f>SUM(E197:E198)</f>
        <v>4</v>
      </c>
      <c r="F199" s="318">
        <f>SUM(F197:F198)</f>
        <v>-155</v>
      </c>
      <c r="G199" s="327">
        <v>-4</v>
      </c>
      <c r="H199" s="307">
        <v>2</v>
      </c>
      <c r="I199" s="307">
        <v>13</v>
      </c>
      <c r="J199" s="307">
        <v>6</v>
      </c>
      <c r="K199" s="307">
        <v>112</v>
      </c>
      <c r="L199" s="336">
        <v>-12.264784946236556</v>
      </c>
      <c r="M199" s="336">
        <v>6.1323924731182791</v>
      </c>
      <c r="N199" s="345">
        <v>18.397177419354836</v>
      </c>
      <c r="O199" s="297">
        <v>-4</v>
      </c>
      <c r="P199" s="307">
        <v>6</v>
      </c>
      <c r="Q199" s="307">
        <v>66</v>
      </c>
      <c r="R199" s="307">
        <v>2</v>
      </c>
      <c r="S199" s="307">
        <v>4</v>
      </c>
      <c r="T199" s="307">
        <v>10</v>
      </c>
      <c r="U199" s="307">
        <v>122</v>
      </c>
      <c r="V199" s="307">
        <v>5</v>
      </c>
      <c r="W199" s="307">
        <v>5</v>
      </c>
      <c r="X199" s="359">
        <v>-12.26478494623656</v>
      </c>
    </row>
    <row r="200" spans="1:24" ht="15" customHeight="1">
      <c r="A200" s="269"/>
      <c r="B200" s="275" t="s">
        <v>20</v>
      </c>
      <c r="C200" s="282" t="s">
        <v>19</v>
      </c>
      <c r="D200" s="293">
        <v>-5</v>
      </c>
      <c r="E200" s="303">
        <v>-2</v>
      </c>
      <c r="F200" s="314">
        <v>-80</v>
      </c>
      <c r="G200" s="323">
        <v>-4</v>
      </c>
      <c r="H200" s="303">
        <v>0</v>
      </c>
      <c r="I200" s="303">
        <v>5</v>
      </c>
      <c r="J200" s="303">
        <v>4</v>
      </c>
      <c r="K200" s="303">
        <v>62</v>
      </c>
      <c r="L200" s="332">
        <v>-25.891574597882563</v>
      </c>
      <c r="M200" s="332">
        <v>0</v>
      </c>
      <c r="N200" s="341">
        <v>25.891574597882563</v>
      </c>
      <c r="O200" s="293">
        <v>-1</v>
      </c>
      <c r="P200" s="303">
        <v>4</v>
      </c>
      <c r="Q200" s="303">
        <v>42</v>
      </c>
      <c r="R200" s="303">
        <v>3</v>
      </c>
      <c r="S200" s="303">
        <v>1</v>
      </c>
      <c r="T200" s="303">
        <v>5</v>
      </c>
      <c r="U200" s="303">
        <v>65</v>
      </c>
      <c r="V200" s="303">
        <v>1</v>
      </c>
      <c r="W200" s="303">
        <v>4</v>
      </c>
      <c r="X200" s="355">
        <v>-6.4728936494706453</v>
      </c>
    </row>
    <row r="201" spans="1:24" ht="15" customHeight="1">
      <c r="A201" s="269"/>
      <c r="B201" s="275"/>
      <c r="C201" s="283" t="s">
        <v>22</v>
      </c>
      <c r="D201" s="294">
        <v>0</v>
      </c>
      <c r="E201" s="304">
        <v>5</v>
      </c>
      <c r="F201" s="315">
        <v>-71</v>
      </c>
      <c r="G201" s="324">
        <v>-1</v>
      </c>
      <c r="H201" s="304">
        <v>1</v>
      </c>
      <c r="I201" s="304">
        <v>8</v>
      </c>
      <c r="J201" s="304">
        <v>2</v>
      </c>
      <c r="K201" s="304">
        <v>49</v>
      </c>
      <c r="L201" s="333">
        <v>-5.8403737839221703</v>
      </c>
      <c r="M201" s="333">
        <v>5.8403737839221703</v>
      </c>
      <c r="N201" s="342">
        <v>11.680747567844341</v>
      </c>
      <c r="O201" s="294">
        <v>1</v>
      </c>
      <c r="P201" s="304">
        <v>2</v>
      </c>
      <c r="Q201" s="304">
        <v>27</v>
      </c>
      <c r="R201" s="304">
        <v>1</v>
      </c>
      <c r="S201" s="304">
        <v>1</v>
      </c>
      <c r="T201" s="304">
        <v>1</v>
      </c>
      <c r="U201" s="304">
        <v>57</v>
      </c>
      <c r="V201" s="304">
        <v>0</v>
      </c>
      <c r="W201" s="304">
        <v>1</v>
      </c>
      <c r="X201" s="356">
        <v>5.8403737839221703</v>
      </c>
    </row>
    <row r="202" spans="1:24" ht="15" customHeight="1">
      <c r="A202" s="269"/>
      <c r="B202" s="275"/>
      <c r="C202" s="284" t="s">
        <v>59</v>
      </c>
      <c r="D202" s="295">
        <f>SUM(D200:D201)</f>
        <v>-5</v>
      </c>
      <c r="E202" s="305">
        <f>SUM(E200:E201)</f>
        <v>3</v>
      </c>
      <c r="F202" s="316">
        <f>SUM(F200:F201)</f>
        <v>-151</v>
      </c>
      <c r="G202" s="325">
        <v>-5</v>
      </c>
      <c r="H202" s="305">
        <v>1</v>
      </c>
      <c r="I202" s="305">
        <v>13</v>
      </c>
      <c r="J202" s="305">
        <v>6</v>
      </c>
      <c r="K202" s="305">
        <v>111</v>
      </c>
      <c r="L202" s="334">
        <v>-15.350969424233503</v>
      </c>
      <c r="M202" s="334">
        <v>3.0701938848467005</v>
      </c>
      <c r="N202" s="343">
        <v>18.421163309080203</v>
      </c>
      <c r="O202" s="295">
        <v>0</v>
      </c>
      <c r="P202" s="305">
        <v>6</v>
      </c>
      <c r="Q202" s="305">
        <v>69</v>
      </c>
      <c r="R202" s="305">
        <v>4</v>
      </c>
      <c r="S202" s="305">
        <v>2</v>
      </c>
      <c r="T202" s="305">
        <v>6</v>
      </c>
      <c r="U202" s="305">
        <v>122</v>
      </c>
      <c r="V202" s="305">
        <v>1</v>
      </c>
      <c r="W202" s="305">
        <v>5</v>
      </c>
      <c r="X202" s="357">
        <v>0</v>
      </c>
    </row>
    <row r="203" spans="1:24" ht="15" customHeight="1">
      <c r="A203" s="269"/>
      <c r="B203" s="276" t="s">
        <v>39</v>
      </c>
      <c r="C203" s="285" t="s">
        <v>19</v>
      </c>
      <c r="D203" s="296">
        <v>-3</v>
      </c>
      <c r="E203" s="306">
        <v>2</v>
      </c>
      <c r="F203" s="317">
        <v>-75</v>
      </c>
      <c r="G203" s="326">
        <v>-4</v>
      </c>
      <c r="H203" s="306">
        <v>0</v>
      </c>
      <c r="I203" s="306">
        <v>5</v>
      </c>
      <c r="J203" s="306">
        <v>4</v>
      </c>
      <c r="K203" s="306">
        <v>61</v>
      </c>
      <c r="L203" s="335">
        <v>-26.798825256975036</v>
      </c>
      <c r="M203" s="335">
        <v>0</v>
      </c>
      <c r="N203" s="344">
        <v>26.798825256975036</v>
      </c>
      <c r="O203" s="296">
        <v>1</v>
      </c>
      <c r="P203" s="306">
        <v>4</v>
      </c>
      <c r="Q203" s="306">
        <v>44</v>
      </c>
      <c r="R203" s="306">
        <v>2</v>
      </c>
      <c r="S203" s="306">
        <v>2</v>
      </c>
      <c r="T203" s="306">
        <v>3</v>
      </c>
      <c r="U203" s="306">
        <v>63</v>
      </c>
      <c r="V203" s="306">
        <v>2</v>
      </c>
      <c r="W203" s="306">
        <v>1</v>
      </c>
      <c r="X203" s="358">
        <v>6.699706314243759</v>
      </c>
    </row>
    <row r="204" spans="1:24" ht="15" customHeight="1">
      <c r="A204" s="269"/>
      <c r="B204" s="277"/>
      <c r="C204" s="283" t="s">
        <v>22</v>
      </c>
      <c r="D204" s="294">
        <v>-4</v>
      </c>
      <c r="E204" s="304">
        <v>-4</v>
      </c>
      <c r="F204" s="315">
        <v>-71</v>
      </c>
      <c r="G204" s="324">
        <v>-3</v>
      </c>
      <c r="H204" s="304">
        <v>1</v>
      </c>
      <c r="I204" s="304">
        <v>8</v>
      </c>
      <c r="J204" s="304">
        <v>4</v>
      </c>
      <c r="K204" s="304">
        <v>51</v>
      </c>
      <c r="L204" s="333">
        <v>-18.141153081510932</v>
      </c>
      <c r="M204" s="333">
        <v>6.0470510271703111</v>
      </c>
      <c r="N204" s="342">
        <v>24.188204108681244</v>
      </c>
      <c r="O204" s="294">
        <v>-1</v>
      </c>
      <c r="P204" s="304">
        <v>0</v>
      </c>
      <c r="Q204" s="304">
        <v>26</v>
      </c>
      <c r="R204" s="304">
        <v>0</v>
      </c>
      <c r="S204" s="304">
        <v>0</v>
      </c>
      <c r="T204" s="304">
        <v>1</v>
      </c>
      <c r="U204" s="304">
        <v>54</v>
      </c>
      <c r="V204" s="304">
        <v>0</v>
      </c>
      <c r="W204" s="304">
        <v>1</v>
      </c>
      <c r="X204" s="356">
        <v>-6.0470510271703111</v>
      </c>
    </row>
    <row r="205" spans="1:24" ht="15" customHeight="1">
      <c r="A205" s="269"/>
      <c r="B205" s="278"/>
      <c r="C205" s="286" t="s">
        <v>59</v>
      </c>
      <c r="D205" s="297">
        <f>SUM(D203:D204)</f>
        <v>-7</v>
      </c>
      <c r="E205" s="307">
        <f>SUM(E203:E204)</f>
        <v>-2</v>
      </c>
      <c r="F205" s="318">
        <f>SUM(F203:F204)</f>
        <v>-146</v>
      </c>
      <c r="G205" s="327">
        <v>-7</v>
      </c>
      <c r="H205" s="307">
        <v>1</v>
      </c>
      <c r="I205" s="307">
        <v>13</v>
      </c>
      <c r="J205" s="307">
        <v>8</v>
      </c>
      <c r="K205" s="307">
        <v>112</v>
      </c>
      <c r="L205" s="336">
        <v>-22.248345524207593</v>
      </c>
      <c r="M205" s="336">
        <v>3.1783350748867991</v>
      </c>
      <c r="N205" s="345">
        <v>25.426680599094393</v>
      </c>
      <c r="O205" s="297">
        <v>0</v>
      </c>
      <c r="P205" s="307">
        <v>4</v>
      </c>
      <c r="Q205" s="307">
        <v>70</v>
      </c>
      <c r="R205" s="307">
        <v>2</v>
      </c>
      <c r="S205" s="307">
        <v>2</v>
      </c>
      <c r="T205" s="307">
        <v>4</v>
      </c>
      <c r="U205" s="307">
        <v>117</v>
      </c>
      <c r="V205" s="307">
        <v>2</v>
      </c>
      <c r="W205" s="307">
        <v>2</v>
      </c>
      <c r="X205" s="359">
        <v>0</v>
      </c>
    </row>
    <row r="206" spans="1:24" ht="15" customHeight="1">
      <c r="A206" s="269"/>
      <c r="B206" s="276" t="s">
        <v>40</v>
      </c>
      <c r="C206" s="285" t="s">
        <v>19</v>
      </c>
      <c r="D206" s="296">
        <v>2</v>
      </c>
      <c r="E206" s="306">
        <v>5</v>
      </c>
      <c r="F206" s="317">
        <v>-60</v>
      </c>
      <c r="G206" s="326">
        <v>-2</v>
      </c>
      <c r="H206" s="306">
        <v>1</v>
      </c>
      <c r="I206" s="306">
        <v>5</v>
      </c>
      <c r="J206" s="306">
        <v>3</v>
      </c>
      <c r="K206" s="306">
        <v>54</v>
      </c>
      <c r="L206" s="335">
        <v>-12.952908194045211</v>
      </c>
      <c r="M206" s="335">
        <v>6.4764540970226046</v>
      </c>
      <c r="N206" s="344">
        <v>19.429362291067815</v>
      </c>
      <c r="O206" s="296">
        <v>4</v>
      </c>
      <c r="P206" s="306">
        <v>4</v>
      </c>
      <c r="Q206" s="306">
        <v>48</v>
      </c>
      <c r="R206" s="306">
        <v>3</v>
      </c>
      <c r="S206" s="306">
        <v>1</v>
      </c>
      <c r="T206" s="306">
        <v>0</v>
      </c>
      <c r="U206" s="306">
        <v>59</v>
      </c>
      <c r="V206" s="306">
        <v>0</v>
      </c>
      <c r="W206" s="306">
        <v>0</v>
      </c>
      <c r="X206" s="358">
        <v>25.905816388090418</v>
      </c>
    </row>
    <row r="207" spans="1:24" ht="15" customHeight="1">
      <c r="A207" s="269"/>
      <c r="B207" s="277"/>
      <c r="C207" s="283" t="s">
        <v>22</v>
      </c>
      <c r="D207" s="294">
        <v>-5</v>
      </c>
      <c r="E207" s="304">
        <v>-1</v>
      </c>
      <c r="F207" s="315">
        <v>-68</v>
      </c>
      <c r="G207" s="324">
        <v>-4</v>
      </c>
      <c r="H207" s="304">
        <v>1</v>
      </c>
      <c r="I207" s="304">
        <v>9</v>
      </c>
      <c r="J207" s="304">
        <v>5</v>
      </c>
      <c r="K207" s="304">
        <v>49</v>
      </c>
      <c r="L207" s="333">
        <v>-23.466255203561726</v>
      </c>
      <c r="M207" s="333">
        <v>5.8665638008904315</v>
      </c>
      <c r="N207" s="342">
        <v>29.332819004452158</v>
      </c>
      <c r="O207" s="294">
        <v>-1</v>
      </c>
      <c r="P207" s="304">
        <v>3</v>
      </c>
      <c r="Q207" s="304">
        <v>27</v>
      </c>
      <c r="R207" s="304">
        <v>2</v>
      </c>
      <c r="S207" s="304">
        <v>1</v>
      </c>
      <c r="T207" s="304">
        <v>4</v>
      </c>
      <c r="U207" s="304">
        <v>55</v>
      </c>
      <c r="V207" s="304">
        <v>0</v>
      </c>
      <c r="W207" s="304">
        <v>4</v>
      </c>
      <c r="X207" s="356">
        <v>-5.8665638008904288</v>
      </c>
    </row>
    <row r="208" spans="1:24" ht="15" customHeight="1">
      <c r="A208" s="269"/>
      <c r="B208" s="278"/>
      <c r="C208" s="286" t="s">
        <v>59</v>
      </c>
      <c r="D208" s="297">
        <f>SUM(D206:D207)</f>
        <v>-3</v>
      </c>
      <c r="E208" s="307">
        <f>SUM(E206:E207)</f>
        <v>4</v>
      </c>
      <c r="F208" s="318">
        <f>SUM(F206:F207)</f>
        <v>-128</v>
      </c>
      <c r="G208" s="327">
        <v>-6</v>
      </c>
      <c r="H208" s="307">
        <v>2</v>
      </c>
      <c r="I208" s="307">
        <v>14</v>
      </c>
      <c r="J208" s="307">
        <v>8</v>
      </c>
      <c r="K208" s="307">
        <v>103</v>
      </c>
      <c r="L208" s="336">
        <v>-18.46932321315623</v>
      </c>
      <c r="M208" s="336">
        <v>6.1564410710520763</v>
      </c>
      <c r="N208" s="345">
        <v>24.625764284208305</v>
      </c>
      <c r="O208" s="297">
        <v>3</v>
      </c>
      <c r="P208" s="307">
        <v>7</v>
      </c>
      <c r="Q208" s="307">
        <v>75</v>
      </c>
      <c r="R208" s="307">
        <v>5</v>
      </c>
      <c r="S208" s="307">
        <v>2</v>
      </c>
      <c r="T208" s="307">
        <v>4</v>
      </c>
      <c r="U208" s="307">
        <v>114</v>
      </c>
      <c r="V208" s="307">
        <v>0</v>
      </c>
      <c r="W208" s="307">
        <v>4</v>
      </c>
      <c r="X208" s="359">
        <v>9.2346616065781166</v>
      </c>
    </row>
    <row r="209" spans="1:24" ht="15" customHeight="1">
      <c r="A209" s="269"/>
      <c r="B209" s="275" t="s">
        <v>31</v>
      </c>
      <c r="C209" s="282" t="s">
        <v>19</v>
      </c>
      <c r="D209" s="293">
        <v>-8</v>
      </c>
      <c r="E209" s="303">
        <v>-10</v>
      </c>
      <c r="F209" s="314">
        <v>-60</v>
      </c>
      <c r="G209" s="323">
        <v>-5</v>
      </c>
      <c r="H209" s="303">
        <v>0</v>
      </c>
      <c r="I209" s="303">
        <v>5</v>
      </c>
      <c r="J209" s="303">
        <v>5</v>
      </c>
      <c r="K209" s="303">
        <v>53</v>
      </c>
      <c r="L209" s="332">
        <v>-33.60957642725598</v>
      </c>
      <c r="M209" s="332">
        <v>0</v>
      </c>
      <c r="N209" s="341">
        <v>33.60957642725598</v>
      </c>
      <c r="O209" s="293">
        <v>-3</v>
      </c>
      <c r="P209" s="303">
        <v>3</v>
      </c>
      <c r="Q209" s="303">
        <v>50</v>
      </c>
      <c r="R209" s="303">
        <v>2</v>
      </c>
      <c r="S209" s="303">
        <v>1</v>
      </c>
      <c r="T209" s="303">
        <v>6</v>
      </c>
      <c r="U209" s="303">
        <v>62</v>
      </c>
      <c r="V209" s="303">
        <v>4</v>
      </c>
      <c r="W209" s="303">
        <v>2</v>
      </c>
      <c r="X209" s="355">
        <v>-20.165745856353592</v>
      </c>
    </row>
    <row r="210" spans="1:24" ht="15" customHeight="1">
      <c r="A210" s="269"/>
      <c r="B210" s="275"/>
      <c r="C210" s="283" t="s">
        <v>22</v>
      </c>
      <c r="D210" s="294">
        <v>-10</v>
      </c>
      <c r="E210" s="304">
        <v>-5</v>
      </c>
      <c r="F210" s="315">
        <v>-74</v>
      </c>
      <c r="G210" s="324">
        <v>-3</v>
      </c>
      <c r="H210" s="304">
        <v>1</v>
      </c>
      <c r="I210" s="304">
        <v>9</v>
      </c>
      <c r="J210" s="304">
        <v>4</v>
      </c>
      <c r="K210" s="304">
        <v>52</v>
      </c>
      <c r="L210" s="333">
        <v>-18.277416124186278</v>
      </c>
      <c r="M210" s="333">
        <v>6.0924720413954256</v>
      </c>
      <c r="N210" s="342">
        <v>24.369888165581703</v>
      </c>
      <c r="O210" s="294">
        <v>-7</v>
      </c>
      <c r="P210" s="304">
        <v>1</v>
      </c>
      <c r="Q210" s="304">
        <v>28</v>
      </c>
      <c r="R210" s="304">
        <v>1</v>
      </c>
      <c r="S210" s="304">
        <v>0</v>
      </c>
      <c r="T210" s="304">
        <v>8</v>
      </c>
      <c r="U210" s="304">
        <v>59</v>
      </c>
      <c r="V210" s="304">
        <v>3</v>
      </c>
      <c r="W210" s="304">
        <v>5</v>
      </c>
      <c r="X210" s="356">
        <v>-42.64730428976798</v>
      </c>
    </row>
    <row r="211" spans="1:24" ht="15" customHeight="1">
      <c r="A211" s="270"/>
      <c r="B211" s="279"/>
      <c r="C211" s="287" t="s">
        <v>59</v>
      </c>
      <c r="D211" s="298">
        <f>SUM(D209:D210)</f>
        <v>-18</v>
      </c>
      <c r="E211" s="308">
        <f>SUM(E209:E210)</f>
        <v>-15</v>
      </c>
      <c r="F211" s="319">
        <f>SUM(F209:F210)</f>
        <v>-134</v>
      </c>
      <c r="G211" s="328">
        <v>-8</v>
      </c>
      <c r="H211" s="308">
        <v>1</v>
      </c>
      <c r="I211" s="308">
        <v>14</v>
      </c>
      <c r="J211" s="308">
        <v>9</v>
      </c>
      <c r="K211" s="308">
        <v>105</v>
      </c>
      <c r="L211" s="337">
        <v>-25.566938096488926</v>
      </c>
      <c r="M211" s="337">
        <v>3.1958672620611153</v>
      </c>
      <c r="N211" s="346">
        <v>28.76280535855004</v>
      </c>
      <c r="O211" s="298">
        <v>-10</v>
      </c>
      <c r="P211" s="308">
        <v>4</v>
      </c>
      <c r="Q211" s="308">
        <v>78</v>
      </c>
      <c r="R211" s="308">
        <v>3</v>
      </c>
      <c r="S211" s="308">
        <v>1</v>
      </c>
      <c r="T211" s="308">
        <v>14</v>
      </c>
      <c r="U211" s="308">
        <v>121</v>
      </c>
      <c r="V211" s="308">
        <v>7</v>
      </c>
      <c r="W211" s="308">
        <v>7</v>
      </c>
      <c r="X211" s="360">
        <v>-31.958672620611154</v>
      </c>
    </row>
    <row r="212" spans="1:24">
      <c r="A212" s="271" t="s">
        <v>67</v>
      </c>
      <c r="B212" s="275" t="s">
        <v>33</v>
      </c>
      <c r="C212" s="282" t="s">
        <v>19</v>
      </c>
      <c r="D212" s="293">
        <v>-6</v>
      </c>
      <c r="E212" s="303">
        <v>2</v>
      </c>
      <c r="F212" s="314">
        <v>-61</v>
      </c>
      <c r="G212" s="323">
        <v>-4</v>
      </c>
      <c r="H212" s="303">
        <v>0</v>
      </c>
      <c r="I212" s="303">
        <v>5</v>
      </c>
      <c r="J212" s="303">
        <v>4</v>
      </c>
      <c r="K212" s="303">
        <v>53</v>
      </c>
      <c r="L212" s="332">
        <v>-26.106859309062298</v>
      </c>
      <c r="M212" s="332">
        <v>0</v>
      </c>
      <c r="N212" s="341">
        <v>26.106859309062298</v>
      </c>
      <c r="O212" s="293">
        <v>-2</v>
      </c>
      <c r="P212" s="303">
        <v>3</v>
      </c>
      <c r="Q212" s="303">
        <v>53</v>
      </c>
      <c r="R212" s="303">
        <v>2</v>
      </c>
      <c r="S212" s="303">
        <v>1</v>
      </c>
      <c r="T212" s="303">
        <v>5</v>
      </c>
      <c r="U212" s="303">
        <v>66</v>
      </c>
      <c r="V212" s="303">
        <v>3</v>
      </c>
      <c r="W212" s="303">
        <v>2</v>
      </c>
      <c r="X212" s="355">
        <v>-13.053429654531151</v>
      </c>
    </row>
    <row r="213" spans="1:24">
      <c r="A213" s="269"/>
      <c r="B213" s="275"/>
      <c r="C213" s="283" t="s">
        <v>22</v>
      </c>
      <c r="D213" s="294">
        <v>-13</v>
      </c>
      <c r="E213" s="304">
        <v>-3</v>
      </c>
      <c r="F213" s="315">
        <v>-82</v>
      </c>
      <c r="G213" s="324">
        <v>-9</v>
      </c>
      <c r="H213" s="304">
        <v>1</v>
      </c>
      <c r="I213" s="304">
        <v>10</v>
      </c>
      <c r="J213" s="304">
        <v>10</v>
      </c>
      <c r="K213" s="304">
        <v>56</v>
      </c>
      <c r="L213" s="333">
        <v>-53.411160249739851</v>
      </c>
      <c r="M213" s="333">
        <v>5.9345733610822062</v>
      </c>
      <c r="N213" s="342">
        <v>59.345733610822059</v>
      </c>
      <c r="O213" s="294">
        <v>-4</v>
      </c>
      <c r="P213" s="304">
        <v>3</v>
      </c>
      <c r="Q213" s="304">
        <v>29</v>
      </c>
      <c r="R213" s="304">
        <v>1</v>
      </c>
      <c r="S213" s="304">
        <v>2</v>
      </c>
      <c r="T213" s="304">
        <v>7</v>
      </c>
      <c r="U213" s="304">
        <v>65</v>
      </c>
      <c r="V213" s="304">
        <v>1</v>
      </c>
      <c r="W213" s="304">
        <v>6</v>
      </c>
      <c r="X213" s="356">
        <v>-23.738293444328825</v>
      </c>
    </row>
    <row r="214" spans="1:24">
      <c r="A214" s="269"/>
      <c r="B214" s="275"/>
      <c r="C214" s="284" t="s">
        <v>59</v>
      </c>
      <c r="D214" s="295">
        <f>SUM(D212:D213)</f>
        <v>-19</v>
      </c>
      <c r="E214" s="305">
        <f>SUM(E212:E213)</f>
        <v>-1</v>
      </c>
      <c r="F214" s="316">
        <f>SUM(F212:F213)</f>
        <v>-143</v>
      </c>
      <c r="G214" s="325">
        <v>-13</v>
      </c>
      <c r="H214" s="305">
        <v>1</v>
      </c>
      <c r="I214" s="305">
        <v>15</v>
      </c>
      <c r="J214" s="305">
        <v>14</v>
      </c>
      <c r="K214" s="305">
        <v>109</v>
      </c>
      <c r="L214" s="334">
        <v>-40.407739210409787</v>
      </c>
      <c r="M214" s="334">
        <v>3.1082876315699832</v>
      </c>
      <c r="N214" s="343">
        <v>43.516026841979773</v>
      </c>
      <c r="O214" s="295">
        <v>-6</v>
      </c>
      <c r="P214" s="305">
        <v>6</v>
      </c>
      <c r="Q214" s="305">
        <v>82</v>
      </c>
      <c r="R214" s="305">
        <v>3</v>
      </c>
      <c r="S214" s="305">
        <v>3</v>
      </c>
      <c r="T214" s="305">
        <v>12</v>
      </c>
      <c r="U214" s="305">
        <v>131</v>
      </c>
      <c r="V214" s="305">
        <v>4</v>
      </c>
      <c r="W214" s="305">
        <v>8</v>
      </c>
      <c r="X214" s="357">
        <v>-18.6497257894199</v>
      </c>
    </row>
    <row r="215" spans="1:24">
      <c r="A215" s="269"/>
      <c r="B215" s="276" t="s">
        <v>35</v>
      </c>
      <c r="C215" s="285" t="s">
        <v>19</v>
      </c>
      <c r="D215" s="296">
        <v>-7</v>
      </c>
      <c r="E215" s="306">
        <v>-1</v>
      </c>
      <c r="F215" s="317">
        <v>-65</v>
      </c>
      <c r="G215" s="326">
        <v>-5</v>
      </c>
      <c r="H215" s="306">
        <v>1</v>
      </c>
      <c r="I215" s="306">
        <v>5</v>
      </c>
      <c r="J215" s="306">
        <v>6</v>
      </c>
      <c r="K215" s="306">
        <v>54</v>
      </c>
      <c r="L215" s="335">
        <v>-32.85044967418817</v>
      </c>
      <c r="M215" s="335">
        <v>6.5700899348376334</v>
      </c>
      <c r="N215" s="344">
        <v>39.420539609025802</v>
      </c>
      <c r="O215" s="296">
        <v>-2</v>
      </c>
      <c r="P215" s="306">
        <v>3</v>
      </c>
      <c r="Q215" s="306">
        <v>51</v>
      </c>
      <c r="R215" s="306">
        <v>3</v>
      </c>
      <c r="S215" s="306">
        <v>0</v>
      </c>
      <c r="T215" s="306">
        <v>5</v>
      </c>
      <c r="U215" s="306">
        <v>67</v>
      </c>
      <c r="V215" s="306">
        <v>3</v>
      </c>
      <c r="W215" s="306">
        <v>2</v>
      </c>
      <c r="X215" s="358">
        <v>-13.140179869675261</v>
      </c>
    </row>
    <row r="216" spans="1:24">
      <c r="A216" s="269"/>
      <c r="B216" s="277"/>
      <c r="C216" s="283" t="s">
        <v>22</v>
      </c>
      <c r="D216" s="294">
        <v>-7</v>
      </c>
      <c r="E216" s="304">
        <v>6</v>
      </c>
      <c r="F216" s="315">
        <v>-79</v>
      </c>
      <c r="G216" s="324">
        <v>-3</v>
      </c>
      <c r="H216" s="304">
        <v>0</v>
      </c>
      <c r="I216" s="304">
        <v>9</v>
      </c>
      <c r="J216" s="304">
        <v>3</v>
      </c>
      <c r="K216" s="304">
        <v>50</v>
      </c>
      <c r="L216" s="333">
        <v>-17.915708062068632</v>
      </c>
      <c r="M216" s="333">
        <v>0</v>
      </c>
      <c r="N216" s="342">
        <v>17.915708062068632</v>
      </c>
      <c r="O216" s="294">
        <v>-4</v>
      </c>
      <c r="P216" s="304">
        <v>1</v>
      </c>
      <c r="Q216" s="304">
        <v>29</v>
      </c>
      <c r="R216" s="304">
        <v>1</v>
      </c>
      <c r="S216" s="304">
        <v>0</v>
      </c>
      <c r="T216" s="304">
        <v>5</v>
      </c>
      <c r="U216" s="304">
        <v>67</v>
      </c>
      <c r="V216" s="304">
        <v>2</v>
      </c>
      <c r="W216" s="304">
        <v>3</v>
      </c>
      <c r="X216" s="356">
        <v>-23.887610749424837</v>
      </c>
    </row>
    <row r="217" spans="1:24">
      <c r="A217" s="269"/>
      <c r="B217" s="278"/>
      <c r="C217" s="286" t="s">
        <v>59</v>
      </c>
      <c r="D217" s="297">
        <f>SUM(D215:D216)</f>
        <v>-14</v>
      </c>
      <c r="E217" s="307">
        <f>SUM(E215:E216)</f>
        <v>5</v>
      </c>
      <c r="F217" s="318">
        <f>SUM(F215:F216)</f>
        <v>-144</v>
      </c>
      <c r="G217" s="327">
        <v>-8</v>
      </c>
      <c r="H217" s="307">
        <v>1</v>
      </c>
      <c r="I217" s="307">
        <v>14</v>
      </c>
      <c r="J217" s="307">
        <v>9</v>
      </c>
      <c r="K217" s="307">
        <v>104</v>
      </c>
      <c r="L217" s="336">
        <v>-25.026924457664499</v>
      </c>
      <c r="M217" s="336">
        <v>3.128365557208062</v>
      </c>
      <c r="N217" s="345">
        <v>28.155290014872563</v>
      </c>
      <c r="O217" s="297">
        <v>-6</v>
      </c>
      <c r="P217" s="307">
        <v>4</v>
      </c>
      <c r="Q217" s="307">
        <v>80</v>
      </c>
      <c r="R217" s="307">
        <v>4</v>
      </c>
      <c r="S217" s="307">
        <v>0</v>
      </c>
      <c r="T217" s="307">
        <v>10</v>
      </c>
      <c r="U217" s="307">
        <v>134</v>
      </c>
      <c r="V217" s="307">
        <v>5</v>
      </c>
      <c r="W217" s="307">
        <v>5</v>
      </c>
      <c r="X217" s="359">
        <v>-18.770193343248373</v>
      </c>
    </row>
    <row r="218" spans="1:24">
      <c r="A218" s="269"/>
      <c r="B218" s="275" t="s">
        <v>1</v>
      </c>
      <c r="C218" s="282" t="s">
        <v>19</v>
      </c>
      <c r="D218" s="293">
        <v>3</v>
      </c>
      <c r="E218" s="303">
        <v>10</v>
      </c>
      <c r="F218" s="314">
        <v>-54</v>
      </c>
      <c r="G218" s="323">
        <v>0</v>
      </c>
      <c r="H218" s="303">
        <v>3</v>
      </c>
      <c r="I218" s="303">
        <v>7</v>
      </c>
      <c r="J218" s="303">
        <v>3</v>
      </c>
      <c r="K218" s="303">
        <v>50</v>
      </c>
      <c r="L218" s="332">
        <v>0</v>
      </c>
      <c r="M218" s="332">
        <v>21.034482758620687</v>
      </c>
      <c r="N218" s="341">
        <v>21.034482758620687</v>
      </c>
      <c r="O218" s="293">
        <v>3</v>
      </c>
      <c r="P218" s="303">
        <v>3</v>
      </c>
      <c r="Q218" s="303">
        <v>53</v>
      </c>
      <c r="R218" s="303">
        <v>3</v>
      </c>
      <c r="S218" s="303">
        <v>0</v>
      </c>
      <c r="T218" s="303">
        <v>0</v>
      </c>
      <c r="U218" s="303">
        <v>64</v>
      </c>
      <c r="V218" s="303">
        <v>0</v>
      </c>
      <c r="W218" s="303">
        <v>0</v>
      </c>
      <c r="X218" s="355">
        <v>21.034482758620687</v>
      </c>
    </row>
    <row r="219" spans="1:24">
      <c r="A219" s="269"/>
      <c r="B219" s="275"/>
      <c r="C219" s="283" t="s">
        <v>22</v>
      </c>
      <c r="D219" s="294">
        <v>0</v>
      </c>
      <c r="E219" s="304">
        <v>7</v>
      </c>
      <c r="F219" s="315">
        <v>-72</v>
      </c>
      <c r="G219" s="324">
        <v>-1</v>
      </c>
      <c r="H219" s="304">
        <v>0</v>
      </c>
      <c r="I219" s="304">
        <v>7</v>
      </c>
      <c r="J219" s="304">
        <v>1</v>
      </c>
      <c r="K219" s="304">
        <v>47</v>
      </c>
      <c r="L219" s="333">
        <v>-6.383758045104913</v>
      </c>
      <c r="M219" s="333">
        <v>0</v>
      </c>
      <c r="N219" s="342">
        <v>6.383758045104913</v>
      </c>
      <c r="O219" s="294">
        <v>1</v>
      </c>
      <c r="P219" s="304">
        <v>2</v>
      </c>
      <c r="Q219" s="304">
        <v>30</v>
      </c>
      <c r="R219" s="304">
        <v>1</v>
      </c>
      <c r="S219" s="304">
        <v>1</v>
      </c>
      <c r="T219" s="304">
        <v>1</v>
      </c>
      <c r="U219" s="304">
        <v>62</v>
      </c>
      <c r="V219" s="304">
        <v>1</v>
      </c>
      <c r="W219" s="304">
        <v>0</v>
      </c>
      <c r="X219" s="356">
        <v>6.383758045104913</v>
      </c>
    </row>
    <row r="220" spans="1:24">
      <c r="A220" s="269"/>
      <c r="B220" s="275"/>
      <c r="C220" s="284" t="s">
        <v>59</v>
      </c>
      <c r="D220" s="295">
        <f>SUM(D218:D219)</f>
        <v>3</v>
      </c>
      <c r="E220" s="305">
        <f>SUM(E218:E219)</f>
        <v>17</v>
      </c>
      <c r="F220" s="316">
        <f>SUM(F218:F219)</f>
        <v>-126</v>
      </c>
      <c r="G220" s="325">
        <v>-1</v>
      </c>
      <c r="H220" s="305">
        <v>3</v>
      </c>
      <c r="I220" s="305">
        <v>14</v>
      </c>
      <c r="J220" s="305">
        <v>4</v>
      </c>
      <c r="K220" s="305">
        <v>97</v>
      </c>
      <c r="L220" s="334">
        <v>-3.3414587384623804</v>
      </c>
      <c r="M220" s="334">
        <v>10.024376215387143</v>
      </c>
      <c r="N220" s="343">
        <v>13.365834953849523</v>
      </c>
      <c r="O220" s="295">
        <v>4</v>
      </c>
      <c r="P220" s="305">
        <v>5</v>
      </c>
      <c r="Q220" s="305">
        <v>83</v>
      </c>
      <c r="R220" s="305">
        <v>4</v>
      </c>
      <c r="S220" s="305">
        <v>1</v>
      </c>
      <c r="T220" s="305">
        <v>1</v>
      </c>
      <c r="U220" s="305">
        <v>126</v>
      </c>
      <c r="V220" s="305">
        <v>1</v>
      </c>
      <c r="W220" s="305">
        <v>0</v>
      </c>
      <c r="X220" s="357">
        <v>13.365834953849527</v>
      </c>
    </row>
    <row r="221" spans="1:24">
      <c r="A221" s="269"/>
      <c r="B221" s="276" t="s">
        <v>36</v>
      </c>
      <c r="C221" s="285" t="s">
        <v>19</v>
      </c>
      <c r="D221" s="296">
        <v>-8</v>
      </c>
      <c r="E221" s="306">
        <v>-11</v>
      </c>
      <c r="F221" s="317"/>
      <c r="G221" s="326">
        <v>-2</v>
      </c>
      <c r="H221" s="306">
        <v>2</v>
      </c>
      <c r="I221" s="306"/>
      <c r="J221" s="306">
        <v>4</v>
      </c>
      <c r="K221" s="306"/>
      <c r="L221" s="335">
        <v>-13.2</v>
      </c>
      <c r="M221" s="335">
        <v>13.2</v>
      </c>
      <c r="N221" s="344">
        <v>26.4</v>
      </c>
      <c r="O221" s="296">
        <v>-6</v>
      </c>
      <c r="P221" s="306">
        <v>11</v>
      </c>
      <c r="Q221" s="306"/>
      <c r="R221" s="306">
        <v>3</v>
      </c>
      <c r="S221" s="306">
        <v>8</v>
      </c>
      <c r="T221" s="306">
        <v>17</v>
      </c>
      <c r="U221" s="306"/>
      <c r="V221" s="306">
        <v>12</v>
      </c>
      <c r="W221" s="306">
        <v>5</v>
      </c>
      <c r="X221" s="358">
        <v>-39.5</v>
      </c>
    </row>
    <row r="222" spans="1:24">
      <c r="A222" s="269"/>
      <c r="B222" s="277"/>
      <c r="C222" s="283" t="s">
        <v>22</v>
      </c>
      <c r="D222" s="294">
        <v>-14</v>
      </c>
      <c r="E222" s="304">
        <v>-14</v>
      </c>
      <c r="F222" s="315"/>
      <c r="G222" s="324">
        <v>-6</v>
      </c>
      <c r="H222" s="304">
        <v>1</v>
      </c>
      <c r="I222" s="304"/>
      <c r="J222" s="304">
        <v>7</v>
      </c>
      <c r="K222" s="304"/>
      <c r="L222" s="333">
        <v>-36.1</v>
      </c>
      <c r="M222" s="333">
        <v>6</v>
      </c>
      <c r="N222" s="342">
        <v>42.1</v>
      </c>
      <c r="O222" s="294">
        <v>-8</v>
      </c>
      <c r="P222" s="304">
        <v>6</v>
      </c>
      <c r="Q222" s="304"/>
      <c r="R222" s="304">
        <v>3</v>
      </c>
      <c r="S222" s="304">
        <v>3</v>
      </c>
      <c r="T222" s="304">
        <v>14</v>
      </c>
      <c r="U222" s="304"/>
      <c r="V222" s="304">
        <v>10</v>
      </c>
      <c r="W222" s="304">
        <v>4</v>
      </c>
      <c r="X222" s="356">
        <v>-48.1</v>
      </c>
    </row>
    <row r="223" spans="1:24">
      <c r="A223" s="269"/>
      <c r="B223" s="278"/>
      <c r="C223" s="286" t="s">
        <v>59</v>
      </c>
      <c r="D223" s="297">
        <f>SUM(D221:D222)</f>
        <v>-22</v>
      </c>
      <c r="E223" s="307">
        <f>SUM(E221:E222)</f>
        <v>-25</v>
      </c>
      <c r="F223" s="318"/>
      <c r="G223" s="327">
        <f>SUM(G221:G222)</f>
        <v>-8</v>
      </c>
      <c r="H223" s="307">
        <f>SUM(H221:H222)</f>
        <v>3</v>
      </c>
      <c r="I223" s="307"/>
      <c r="J223" s="307">
        <f>SUM(J221:J222)</f>
        <v>11</v>
      </c>
      <c r="K223" s="307"/>
      <c r="L223" s="336">
        <v>-25.2</v>
      </c>
      <c r="M223" s="336">
        <v>9.4</v>
      </c>
      <c r="N223" s="345">
        <v>34.6</v>
      </c>
      <c r="O223" s="297">
        <f>SUM(O221:O222)</f>
        <v>-14</v>
      </c>
      <c r="P223" s="307">
        <f>SUM(P221:P222)</f>
        <v>17</v>
      </c>
      <c r="Q223" s="307"/>
      <c r="R223" s="307">
        <f>SUM(R221:R222)</f>
        <v>6</v>
      </c>
      <c r="S223" s="307">
        <f>SUM(S221:S222)</f>
        <v>11</v>
      </c>
      <c r="T223" s="307">
        <f>SUM(T221:T222)</f>
        <v>31</v>
      </c>
      <c r="U223" s="307"/>
      <c r="V223" s="307">
        <f>SUM(V221:V222)</f>
        <v>22</v>
      </c>
      <c r="W223" s="307">
        <f>SUM(W221:W222)</f>
        <v>9</v>
      </c>
      <c r="X223" s="359">
        <v>-44</v>
      </c>
    </row>
    <row r="224" spans="1:24">
      <c r="A224" s="269"/>
      <c r="B224" s="275" t="s">
        <v>37</v>
      </c>
      <c r="C224" s="282" t="s">
        <v>19</v>
      </c>
      <c r="D224" s="293">
        <v>2</v>
      </c>
      <c r="E224" s="303">
        <v>10</v>
      </c>
      <c r="F224" s="314"/>
      <c r="G224" s="323">
        <v>-3</v>
      </c>
      <c r="H224" s="303">
        <v>1</v>
      </c>
      <c r="I224" s="303"/>
      <c r="J224" s="303">
        <v>4</v>
      </c>
      <c r="K224" s="303"/>
      <c r="L224" s="332">
        <v>-20.399999999999999</v>
      </c>
      <c r="M224" s="332">
        <v>6.8</v>
      </c>
      <c r="N224" s="341">
        <v>27.2</v>
      </c>
      <c r="O224" s="293">
        <v>5</v>
      </c>
      <c r="P224" s="303">
        <v>10</v>
      </c>
      <c r="Q224" s="303"/>
      <c r="R224" s="303">
        <v>6</v>
      </c>
      <c r="S224" s="303">
        <v>4</v>
      </c>
      <c r="T224" s="303">
        <v>5</v>
      </c>
      <c r="U224" s="303"/>
      <c r="V224" s="303">
        <v>1</v>
      </c>
      <c r="W224" s="303">
        <v>4</v>
      </c>
      <c r="X224" s="355">
        <v>34</v>
      </c>
    </row>
    <row r="225" spans="1:24">
      <c r="A225" s="269"/>
      <c r="B225" s="275"/>
      <c r="C225" s="283" t="s">
        <v>22</v>
      </c>
      <c r="D225" s="294">
        <v>-8</v>
      </c>
      <c r="E225" s="304">
        <v>6</v>
      </c>
      <c r="F225" s="315"/>
      <c r="G225" s="324">
        <v>-6</v>
      </c>
      <c r="H225" s="304">
        <v>2</v>
      </c>
      <c r="I225" s="304"/>
      <c r="J225" s="304">
        <v>8</v>
      </c>
      <c r="K225" s="304"/>
      <c r="L225" s="333">
        <v>-37.4</v>
      </c>
      <c r="M225" s="333">
        <v>12.5</v>
      </c>
      <c r="N225" s="342">
        <v>49.9</v>
      </c>
      <c r="O225" s="294">
        <v>-2</v>
      </c>
      <c r="P225" s="304">
        <v>5</v>
      </c>
      <c r="Q225" s="304"/>
      <c r="R225" s="304">
        <v>4</v>
      </c>
      <c r="S225" s="304">
        <v>1</v>
      </c>
      <c r="T225" s="304">
        <v>7</v>
      </c>
      <c r="U225" s="304"/>
      <c r="V225" s="304">
        <v>2</v>
      </c>
      <c r="W225" s="304">
        <v>5</v>
      </c>
      <c r="X225" s="356">
        <v>-12.5</v>
      </c>
    </row>
    <row r="226" spans="1:24">
      <c r="A226" s="269"/>
      <c r="B226" s="275"/>
      <c r="C226" s="284" t="s">
        <v>59</v>
      </c>
      <c r="D226" s="295">
        <f>SUM(D224:D225)</f>
        <v>-6</v>
      </c>
      <c r="E226" s="305">
        <f>SUM(E224:E225)</f>
        <v>16</v>
      </c>
      <c r="F226" s="316"/>
      <c r="G226" s="325">
        <f>SUM(G224:G225)</f>
        <v>-9</v>
      </c>
      <c r="H226" s="305">
        <f>SUM(H224:H225)</f>
        <v>3</v>
      </c>
      <c r="I226" s="305"/>
      <c r="J226" s="305">
        <f>SUM(J224:J225)</f>
        <v>12</v>
      </c>
      <c r="K226" s="305"/>
      <c r="L226" s="334">
        <v>-29.3</v>
      </c>
      <c r="M226" s="334">
        <v>9.8000000000000007</v>
      </c>
      <c r="N226" s="343">
        <v>39.1</v>
      </c>
      <c r="O226" s="295">
        <f>SUM(O224:O225)</f>
        <v>3</v>
      </c>
      <c r="P226" s="305">
        <f>SUM(P224:P225)</f>
        <v>15</v>
      </c>
      <c r="Q226" s="305"/>
      <c r="R226" s="305">
        <f>SUM(R224:R225)</f>
        <v>10</v>
      </c>
      <c r="S226" s="305">
        <f>SUM(S224:S225)</f>
        <v>5</v>
      </c>
      <c r="T226" s="305">
        <f>SUM(T224:T225)</f>
        <v>12</v>
      </c>
      <c r="U226" s="305"/>
      <c r="V226" s="305">
        <f>SUM(V224:V225)</f>
        <v>3</v>
      </c>
      <c r="W226" s="305">
        <f>SUM(W224:W225)</f>
        <v>9</v>
      </c>
      <c r="X226" s="357">
        <v>9.8000000000000007</v>
      </c>
    </row>
    <row r="227" spans="1:24">
      <c r="A227" s="269"/>
      <c r="B227" s="276" t="s">
        <v>38</v>
      </c>
      <c r="C227" s="285" t="s">
        <v>19</v>
      </c>
      <c r="D227" s="296">
        <v>-3</v>
      </c>
      <c r="E227" s="306">
        <v>-5</v>
      </c>
      <c r="F227" s="317"/>
      <c r="G227" s="326">
        <v>-3</v>
      </c>
      <c r="H227" s="306">
        <v>0</v>
      </c>
      <c r="I227" s="306"/>
      <c r="J227" s="306">
        <v>3</v>
      </c>
      <c r="K227" s="306"/>
      <c r="L227" s="335">
        <v>-19.8</v>
      </c>
      <c r="M227" s="335">
        <v>0</v>
      </c>
      <c r="N227" s="344">
        <v>19.8</v>
      </c>
      <c r="O227" s="296">
        <v>0</v>
      </c>
      <c r="P227" s="306">
        <v>5</v>
      </c>
      <c r="Q227" s="306"/>
      <c r="R227" s="306">
        <v>5</v>
      </c>
      <c r="S227" s="306">
        <v>0</v>
      </c>
      <c r="T227" s="306">
        <v>5</v>
      </c>
      <c r="U227" s="306"/>
      <c r="V227" s="306">
        <v>2</v>
      </c>
      <c r="W227" s="306">
        <v>3</v>
      </c>
      <c r="X227" s="358">
        <v>0</v>
      </c>
    </row>
    <row r="228" spans="1:24">
      <c r="A228" s="269"/>
      <c r="B228" s="277"/>
      <c r="C228" s="283" t="s">
        <v>22</v>
      </c>
      <c r="D228" s="294">
        <v>-8</v>
      </c>
      <c r="E228" s="304">
        <v>0</v>
      </c>
      <c r="F228" s="315"/>
      <c r="G228" s="324">
        <v>-7</v>
      </c>
      <c r="H228" s="304">
        <v>1</v>
      </c>
      <c r="I228" s="304"/>
      <c r="J228" s="304">
        <v>8</v>
      </c>
      <c r="K228" s="304"/>
      <c r="L228" s="333">
        <v>-42.4</v>
      </c>
      <c r="M228" s="333">
        <v>6.1</v>
      </c>
      <c r="N228" s="342">
        <v>48.5</v>
      </c>
      <c r="O228" s="294">
        <v>-1</v>
      </c>
      <c r="P228" s="304">
        <v>1</v>
      </c>
      <c r="Q228" s="304"/>
      <c r="R228" s="304">
        <v>1</v>
      </c>
      <c r="S228" s="304">
        <v>0</v>
      </c>
      <c r="T228" s="304">
        <v>2</v>
      </c>
      <c r="U228" s="304"/>
      <c r="V228" s="304">
        <v>1</v>
      </c>
      <c r="W228" s="304">
        <v>1</v>
      </c>
      <c r="X228" s="356">
        <v>-6.1</v>
      </c>
    </row>
    <row r="229" spans="1:24">
      <c r="A229" s="269"/>
      <c r="B229" s="278"/>
      <c r="C229" s="286" t="s">
        <v>59</v>
      </c>
      <c r="D229" s="297">
        <f>SUM(D227:D228)</f>
        <v>-11</v>
      </c>
      <c r="E229" s="307">
        <f>SUM(E227:E228)</f>
        <v>-5</v>
      </c>
      <c r="F229" s="318"/>
      <c r="G229" s="327">
        <f>SUM(G227:G228)</f>
        <v>-10</v>
      </c>
      <c r="H229" s="307">
        <f>SUM(H227:H228)</f>
        <v>1</v>
      </c>
      <c r="I229" s="307"/>
      <c r="J229" s="307">
        <f>SUM(J227:J228)</f>
        <v>11</v>
      </c>
      <c r="K229" s="307"/>
      <c r="L229" s="336">
        <v>-31.6</v>
      </c>
      <c r="M229" s="336">
        <v>3.2</v>
      </c>
      <c r="N229" s="345">
        <v>34.700000000000003</v>
      </c>
      <c r="O229" s="297">
        <f>SUM(O227:O228)</f>
        <v>-1</v>
      </c>
      <c r="P229" s="307">
        <f>SUM(P227:P228)</f>
        <v>6</v>
      </c>
      <c r="Q229" s="307"/>
      <c r="R229" s="307">
        <f>SUM(R227:R228)</f>
        <v>6</v>
      </c>
      <c r="S229" s="307">
        <f>SUM(S227:S228)</f>
        <v>0</v>
      </c>
      <c r="T229" s="307">
        <f>SUM(T227:T228)</f>
        <v>7</v>
      </c>
      <c r="U229" s="307"/>
      <c r="V229" s="307">
        <f>SUM(V227:V228)</f>
        <v>3</v>
      </c>
      <c r="W229" s="307">
        <f>SUM(W227:W228)</f>
        <v>4</v>
      </c>
      <c r="X229" s="359">
        <v>-3.2</v>
      </c>
    </row>
    <row r="230" spans="1:24">
      <c r="A230" s="269"/>
      <c r="B230" s="275" t="s">
        <v>3</v>
      </c>
      <c r="C230" s="282" t="s">
        <v>19</v>
      </c>
      <c r="D230" s="293">
        <v>-8</v>
      </c>
      <c r="E230" s="303">
        <v>-5</v>
      </c>
      <c r="F230" s="314">
        <v>-1</v>
      </c>
      <c r="G230" s="323">
        <v>-8</v>
      </c>
      <c r="H230" s="303">
        <v>0</v>
      </c>
      <c r="I230" s="303">
        <v>0</v>
      </c>
      <c r="J230" s="303">
        <v>8</v>
      </c>
      <c r="K230" s="303">
        <v>5</v>
      </c>
      <c r="L230" s="332">
        <v>-54.739203589455968</v>
      </c>
      <c r="M230" s="332">
        <v>0</v>
      </c>
      <c r="N230" s="341">
        <v>54.739203589455968</v>
      </c>
      <c r="O230" s="293">
        <v>0</v>
      </c>
      <c r="P230" s="303">
        <v>3</v>
      </c>
      <c r="Q230" s="303">
        <v>3</v>
      </c>
      <c r="R230" s="303">
        <v>1</v>
      </c>
      <c r="S230" s="303">
        <v>2</v>
      </c>
      <c r="T230" s="303">
        <v>3</v>
      </c>
      <c r="U230" s="303">
        <v>-1</v>
      </c>
      <c r="V230" s="303">
        <v>0</v>
      </c>
      <c r="W230" s="303">
        <v>3</v>
      </c>
      <c r="X230" s="355">
        <v>0</v>
      </c>
    </row>
    <row r="231" spans="1:24">
      <c r="A231" s="269"/>
      <c r="B231" s="275"/>
      <c r="C231" s="283" t="s">
        <v>22</v>
      </c>
      <c r="D231" s="294">
        <v>-2</v>
      </c>
      <c r="E231" s="304">
        <v>6</v>
      </c>
      <c r="F231" s="315">
        <v>3</v>
      </c>
      <c r="G231" s="324">
        <v>-1</v>
      </c>
      <c r="H231" s="304">
        <v>1</v>
      </c>
      <c r="I231" s="304">
        <v>0</v>
      </c>
      <c r="J231" s="304">
        <v>2</v>
      </c>
      <c r="K231" s="304">
        <v>-4</v>
      </c>
      <c r="L231" s="333">
        <v>-6.2724935732647804</v>
      </c>
      <c r="M231" s="333">
        <v>6.2724935732647804</v>
      </c>
      <c r="N231" s="342">
        <v>12.544987146529561</v>
      </c>
      <c r="O231" s="294">
        <v>-1</v>
      </c>
      <c r="P231" s="304">
        <v>1</v>
      </c>
      <c r="Q231" s="304">
        <v>-1</v>
      </c>
      <c r="R231" s="304">
        <v>0</v>
      </c>
      <c r="S231" s="304">
        <v>1</v>
      </c>
      <c r="T231" s="304">
        <v>2</v>
      </c>
      <c r="U231" s="304">
        <v>0</v>
      </c>
      <c r="V231" s="304">
        <v>0</v>
      </c>
      <c r="W231" s="304">
        <v>2</v>
      </c>
      <c r="X231" s="356">
        <v>-6.2724935732647804</v>
      </c>
    </row>
    <row r="232" spans="1:24">
      <c r="A232" s="269"/>
      <c r="B232" s="275"/>
      <c r="C232" s="284" t="s">
        <v>59</v>
      </c>
      <c r="D232" s="295">
        <v>-10</v>
      </c>
      <c r="E232" s="305">
        <v>1</v>
      </c>
      <c r="F232" s="316">
        <v>2</v>
      </c>
      <c r="G232" s="325">
        <v>-9</v>
      </c>
      <c r="H232" s="305">
        <v>1</v>
      </c>
      <c r="I232" s="305">
        <v>0</v>
      </c>
      <c r="J232" s="305">
        <v>10</v>
      </c>
      <c r="K232" s="305">
        <v>1</v>
      </c>
      <c r="L232" s="334">
        <v>-29.452789699570818</v>
      </c>
      <c r="M232" s="334">
        <v>3.2725321888412018</v>
      </c>
      <c r="N232" s="343">
        <v>32.725321888412019</v>
      </c>
      <c r="O232" s="295">
        <v>-1</v>
      </c>
      <c r="P232" s="305">
        <v>4</v>
      </c>
      <c r="Q232" s="305">
        <v>2</v>
      </c>
      <c r="R232" s="305">
        <v>1</v>
      </c>
      <c r="S232" s="305">
        <v>3</v>
      </c>
      <c r="T232" s="305">
        <v>5</v>
      </c>
      <c r="U232" s="305">
        <v>-1</v>
      </c>
      <c r="V232" s="305">
        <v>0</v>
      </c>
      <c r="W232" s="305">
        <v>5</v>
      </c>
      <c r="X232" s="357">
        <v>-3.2725321888412022</v>
      </c>
    </row>
    <row r="233" spans="1:24">
      <c r="A233" s="269"/>
      <c r="B233" s="276" t="s">
        <v>2</v>
      </c>
      <c r="C233" s="285" t="s">
        <v>19</v>
      </c>
      <c r="D233" s="296">
        <v>-5</v>
      </c>
      <c r="E233" s="306">
        <v>3</v>
      </c>
      <c r="F233" s="317">
        <v>-2</v>
      </c>
      <c r="G233" s="326">
        <v>-3</v>
      </c>
      <c r="H233" s="306">
        <v>0</v>
      </c>
      <c r="I233" s="306">
        <v>-1</v>
      </c>
      <c r="J233" s="306">
        <v>3</v>
      </c>
      <c r="K233" s="306">
        <v>0</v>
      </c>
      <c r="L233" s="335">
        <v>-19.920896984651115</v>
      </c>
      <c r="M233" s="335">
        <v>0</v>
      </c>
      <c r="N233" s="344">
        <v>19.920896984651115</v>
      </c>
      <c r="O233" s="296">
        <v>-2</v>
      </c>
      <c r="P233" s="306">
        <v>2</v>
      </c>
      <c r="Q233" s="306">
        <v>-1</v>
      </c>
      <c r="R233" s="306">
        <v>1</v>
      </c>
      <c r="S233" s="306">
        <v>1</v>
      </c>
      <c r="T233" s="306">
        <v>4</v>
      </c>
      <c r="U233" s="306">
        <v>0</v>
      </c>
      <c r="V233" s="306">
        <v>1</v>
      </c>
      <c r="W233" s="306">
        <v>3</v>
      </c>
      <c r="X233" s="358">
        <v>-13.280597989767408</v>
      </c>
    </row>
    <row r="234" spans="1:24">
      <c r="A234" s="269"/>
      <c r="B234" s="277"/>
      <c r="C234" s="283" t="s">
        <v>22</v>
      </c>
      <c r="D234" s="294">
        <v>-6</v>
      </c>
      <c r="E234" s="304">
        <v>-4</v>
      </c>
      <c r="F234" s="315">
        <v>-1</v>
      </c>
      <c r="G234" s="324">
        <v>-4</v>
      </c>
      <c r="H234" s="304">
        <v>0</v>
      </c>
      <c r="I234" s="304">
        <v>-1</v>
      </c>
      <c r="J234" s="304">
        <v>4</v>
      </c>
      <c r="K234" s="304">
        <v>1</v>
      </c>
      <c r="L234" s="333">
        <v>-24.355753714086077</v>
      </c>
      <c r="M234" s="333">
        <v>0</v>
      </c>
      <c r="N234" s="342">
        <v>24.355753714086077</v>
      </c>
      <c r="O234" s="294">
        <v>-2</v>
      </c>
      <c r="P234" s="304">
        <v>1</v>
      </c>
      <c r="Q234" s="304">
        <v>-2</v>
      </c>
      <c r="R234" s="304">
        <v>0</v>
      </c>
      <c r="S234" s="304">
        <v>1</v>
      </c>
      <c r="T234" s="304">
        <v>3</v>
      </c>
      <c r="U234" s="304">
        <v>-3</v>
      </c>
      <c r="V234" s="304">
        <v>0</v>
      </c>
      <c r="W234" s="304">
        <v>3</v>
      </c>
      <c r="X234" s="356">
        <v>-12.177876857043042</v>
      </c>
    </row>
    <row r="235" spans="1:24">
      <c r="A235" s="269"/>
      <c r="B235" s="278"/>
      <c r="C235" s="286" t="s">
        <v>59</v>
      </c>
      <c r="D235" s="297">
        <v>-11</v>
      </c>
      <c r="E235" s="307">
        <v>-1</v>
      </c>
      <c r="F235" s="318">
        <v>-3</v>
      </c>
      <c r="G235" s="327">
        <v>-7</v>
      </c>
      <c r="H235" s="307">
        <v>0</v>
      </c>
      <c r="I235" s="307">
        <v>-2</v>
      </c>
      <c r="J235" s="307">
        <v>7</v>
      </c>
      <c r="K235" s="307">
        <v>1</v>
      </c>
      <c r="L235" s="336">
        <v>-22.234372152360123</v>
      </c>
      <c r="M235" s="336">
        <v>0</v>
      </c>
      <c r="N235" s="345">
        <v>22.234372152360123</v>
      </c>
      <c r="O235" s="297">
        <v>-4</v>
      </c>
      <c r="P235" s="307">
        <v>3</v>
      </c>
      <c r="Q235" s="307">
        <v>-3</v>
      </c>
      <c r="R235" s="307">
        <v>1</v>
      </c>
      <c r="S235" s="307">
        <v>2</v>
      </c>
      <c r="T235" s="307">
        <v>7</v>
      </c>
      <c r="U235" s="307">
        <v>-3</v>
      </c>
      <c r="V235" s="307">
        <v>1</v>
      </c>
      <c r="W235" s="307">
        <v>6</v>
      </c>
      <c r="X235" s="359">
        <v>-12.705355515634354</v>
      </c>
    </row>
    <row r="236" spans="1:24">
      <c r="A236" s="269"/>
      <c r="B236" s="276" t="s">
        <v>20</v>
      </c>
      <c r="C236" s="285" t="s">
        <v>19</v>
      </c>
      <c r="D236" s="296">
        <v>-5</v>
      </c>
      <c r="E236" s="306">
        <v>0</v>
      </c>
      <c r="F236" s="317">
        <v>0</v>
      </c>
      <c r="G236" s="326">
        <v>-3</v>
      </c>
      <c r="H236" s="306">
        <v>0</v>
      </c>
      <c r="I236" s="306">
        <v>0</v>
      </c>
      <c r="J236" s="306">
        <v>3</v>
      </c>
      <c r="K236" s="306">
        <v>-1</v>
      </c>
      <c r="L236" s="335">
        <v>-19.9770754871459</v>
      </c>
      <c r="M236" s="335">
        <v>0</v>
      </c>
      <c r="N236" s="344">
        <v>19.9770754871459</v>
      </c>
      <c r="O236" s="296">
        <v>-2</v>
      </c>
      <c r="P236" s="306">
        <v>3</v>
      </c>
      <c r="Q236" s="306">
        <v>-1</v>
      </c>
      <c r="R236" s="306">
        <v>2</v>
      </c>
      <c r="S236" s="306">
        <v>1</v>
      </c>
      <c r="T236" s="306">
        <v>5</v>
      </c>
      <c r="U236" s="306">
        <v>0</v>
      </c>
      <c r="V236" s="306">
        <v>0</v>
      </c>
      <c r="W236" s="306">
        <v>5</v>
      </c>
      <c r="X236" s="358">
        <v>-13.318050324763934</v>
      </c>
    </row>
    <row r="237" spans="1:24">
      <c r="A237" s="269"/>
      <c r="B237" s="277"/>
      <c r="C237" s="283" t="s">
        <v>22</v>
      </c>
      <c r="D237" s="294">
        <v>-2</v>
      </c>
      <c r="E237" s="304">
        <v>4</v>
      </c>
      <c r="F237" s="315">
        <v>-2</v>
      </c>
      <c r="G237" s="324">
        <v>-1</v>
      </c>
      <c r="H237" s="304">
        <v>2</v>
      </c>
      <c r="I237" s="304">
        <v>1</v>
      </c>
      <c r="J237" s="304">
        <v>3</v>
      </c>
      <c r="K237" s="304">
        <v>1</v>
      </c>
      <c r="L237" s="333">
        <v>-6.0952254067647011</v>
      </c>
      <c r="M237" s="333">
        <v>12.190450813529402</v>
      </c>
      <c r="N237" s="342">
        <v>18.285676220294103</v>
      </c>
      <c r="O237" s="294">
        <v>-1</v>
      </c>
      <c r="P237" s="304">
        <v>3</v>
      </c>
      <c r="Q237" s="304">
        <v>1</v>
      </c>
      <c r="R237" s="304">
        <v>3</v>
      </c>
      <c r="S237" s="304">
        <v>0</v>
      </c>
      <c r="T237" s="304">
        <v>4</v>
      </c>
      <c r="U237" s="304">
        <v>3</v>
      </c>
      <c r="V237" s="304">
        <v>1</v>
      </c>
      <c r="W237" s="304">
        <v>3</v>
      </c>
      <c r="X237" s="356">
        <v>-6.0952254067647011</v>
      </c>
    </row>
    <row r="238" spans="1:24">
      <c r="A238" s="269"/>
      <c r="B238" s="278"/>
      <c r="C238" s="286" t="s">
        <v>59</v>
      </c>
      <c r="D238" s="297">
        <v>-7</v>
      </c>
      <c r="E238" s="307">
        <v>4</v>
      </c>
      <c r="F238" s="318">
        <v>-2</v>
      </c>
      <c r="G238" s="327">
        <v>-4</v>
      </c>
      <c r="H238" s="307">
        <v>2</v>
      </c>
      <c r="I238" s="307">
        <v>1</v>
      </c>
      <c r="J238" s="307">
        <v>6</v>
      </c>
      <c r="K238" s="307">
        <v>0</v>
      </c>
      <c r="L238" s="336">
        <v>-12.729327884531781</v>
      </c>
      <c r="M238" s="336">
        <v>6.3646639422658895</v>
      </c>
      <c r="N238" s="345">
        <v>19.093991826797669</v>
      </c>
      <c r="O238" s="297">
        <v>-3</v>
      </c>
      <c r="P238" s="307">
        <v>6</v>
      </c>
      <c r="Q238" s="307">
        <v>0</v>
      </c>
      <c r="R238" s="307">
        <v>5</v>
      </c>
      <c r="S238" s="307">
        <v>1</v>
      </c>
      <c r="T238" s="307">
        <v>9</v>
      </c>
      <c r="U238" s="307">
        <v>3</v>
      </c>
      <c r="V238" s="307">
        <v>1</v>
      </c>
      <c r="W238" s="307">
        <v>8</v>
      </c>
      <c r="X238" s="359">
        <v>-9.5469959133988382</v>
      </c>
    </row>
    <row r="239" spans="1:24">
      <c r="A239" s="269"/>
      <c r="B239" s="275" t="s">
        <v>39</v>
      </c>
      <c r="C239" s="282" t="s">
        <v>19</v>
      </c>
      <c r="D239" s="293">
        <v>-3</v>
      </c>
      <c r="E239" s="303">
        <v>2</v>
      </c>
      <c r="F239" s="314">
        <v>0</v>
      </c>
      <c r="G239" s="323">
        <v>-3</v>
      </c>
      <c r="H239" s="303">
        <v>0</v>
      </c>
      <c r="I239" s="303">
        <v>0</v>
      </c>
      <c r="J239" s="303">
        <v>3</v>
      </c>
      <c r="K239" s="303">
        <v>-1</v>
      </c>
      <c r="L239" s="332">
        <v>-20.677966101694917</v>
      </c>
      <c r="M239" s="332">
        <v>0</v>
      </c>
      <c r="N239" s="341">
        <v>20.677966101694917</v>
      </c>
      <c r="O239" s="293">
        <v>0</v>
      </c>
      <c r="P239" s="303">
        <v>1</v>
      </c>
      <c r="Q239" s="303">
        <v>-3</v>
      </c>
      <c r="R239" s="303">
        <v>0</v>
      </c>
      <c r="S239" s="303">
        <v>1</v>
      </c>
      <c r="T239" s="303">
        <v>1</v>
      </c>
      <c r="U239" s="303">
        <v>-2</v>
      </c>
      <c r="V239" s="303">
        <v>0</v>
      </c>
      <c r="W239" s="303">
        <v>1</v>
      </c>
      <c r="X239" s="355">
        <v>0</v>
      </c>
    </row>
    <row r="240" spans="1:24">
      <c r="A240" s="269"/>
      <c r="B240" s="275"/>
      <c r="C240" s="283" t="s">
        <v>22</v>
      </c>
      <c r="D240" s="294">
        <v>0</v>
      </c>
      <c r="E240" s="304">
        <v>2</v>
      </c>
      <c r="F240" s="315">
        <v>4</v>
      </c>
      <c r="G240" s="324">
        <v>0</v>
      </c>
      <c r="H240" s="304">
        <v>0</v>
      </c>
      <c r="I240" s="304">
        <v>-1</v>
      </c>
      <c r="J240" s="304">
        <v>0</v>
      </c>
      <c r="K240" s="304">
        <v>-4</v>
      </c>
      <c r="L240" s="333">
        <v>0</v>
      </c>
      <c r="M240" s="333">
        <v>0</v>
      </c>
      <c r="N240" s="342">
        <v>0</v>
      </c>
      <c r="O240" s="294">
        <v>0</v>
      </c>
      <c r="P240" s="304">
        <v>1</v>
      </c>
      <c r="Q240" s="304">
        <v>1</v>
      </c>
      <c r="R240" s="304">
        <v>0</v>
      </c>
      <c r="S240" s="304">
        <v>1</v>
      </c>
      <c r="T240" s="304">
        <v>1</v>
      </c>
      <c r="U240" s="304">
        <v>0</v>
      </c>
      <c r="V240" s="304">
        <v>0</v>
      </c>
      <c r="W240" s="304">
        <v>1</v>
      </c>
      <c r="X240" s="356">
        <v>0</v>
      </c>
    </row>
    <row r="241" spans="1:33">
      <c r="A241" s="269"/>
      <c r="B241" s="275"/>
      <c r="C241" s="284" t="s">
        <v>59</v>
      </c>
      <c r="D241" s="295">
        <v>-3</v>
      </c>
      <c r="E241" s="305">
        <v>4</v>
      </c>
      <c r="F241" s="316">
        <v>4</v>
      </c>
      <c r="G241" s="325">
        <v>-3</v>
      </c>
      <c r="H241" s="305">
        <v>0</v>
      </c>
      <c r="I241" s="305">
        <v>-1</v>
      </c>
      <c r="J241" s="305">
        <v>3</v>
      </c>
      <c r="K241" s="305">
        <v>-5</v>
      </c>
      <c r="L241" s="334">
        <v>-9.8732128405718917</v>
      </c>
      <c r="M241" s="334">
        <v>0</v>
      </c>
      <c r="N241" s="343">
        <v>9.8732128405718917</v>
      </c>
      <c r="O241" s="295">
        <v>0</v>
      </c>
      <c r="P241" s="305">
        <v>2</v>
      </c>
      <c r="Q241" s="305">
        <v>-2</v>
      </c>
      <c r="R241" s="305">
        <v>0</v>
      </c>
      <c r="S241" s="305">
        <v>2</v>
      </c>
      <c r="T241" s="305">
        <v>2</v>
      </c>
      <c r="U241" s="305">
        <v>-2</v>
      </c>
      <c r="V241" s="305">
        <v>0</v>
      </c>
      <c r="W241" s="305">
        <v>2</v>
      </c>
      <c r="X241" s="357">
        <v>0</v>
      </c>
    </row>
    <row r="242" spans="1:33">
      <c r="A242" s="269"/>
      <c r="B242" s="276" t="s">
        <v>40</v>
      </c>
      <c r="C242" s="285" t="s">
        <v>19</v>
      </c>
      <c r="D242" s="296">
        <v>-9</v>
      </c>
      <c r="E242" s="306">
        <v>-6</v>
      </c>
      <c r="F242" s="317">
        <v>-11</v>
      </c>
      <c r="G242" s="326">
        <v>-5</v>
      </c>
      <c r="H242" s="306">
        <v>1</v>
      </c>
      <c r="I242" s="306">
        <v>0</v>
      </c>
      <c r="J242" s="306">
        <v>6</v>
      </c>
      <c r="K242" s="306">
        <v>3</v>
      </c>
      <c r="L242" s="335">
        <v>-33.522009122382812</v>
      </c>
      <c r="M242" s="335">
        <v>6.7044018244765624</v>
      </c>
      <c r="N242" s="344">
        <v>40.226410946859374</v>
      </c>
      <c r="O242" s="296">
        <v>-4</v>
      </c>
      <c r="P242" s="306">
        <v>2</v>
      </c>
      <c r="Q242" s="306">
        <v>-2</v>
      </c>
      <c r="R242" s="306">
        <v>0</v>
      </c>
      <c r="S242" s="306">
        <v>2</v>
      </c>
      <c r="T242" s="306">
        <v>6</v>
      </c>
      <c r="U242" s="306">
        <v>6</v>
      </c>
      <c r="V242" s="306">
        <v>2</v>
      </c>
      <c r="W242" s="306">
        <v>4</v>
      </c>
      <c r="X242" s="358">
        <v>-26.81760729790625</v>
      </c>
    </row>
    <row r="243" spans="1:33">
      <c r="A243" s="269"/>
      <c r="B243" s="277"/>
      <c r="C243" s="283" t="s">
        <v>22</v>
      </c>
      <c r="D243" s="294">
        <v>-12</v>
      </c>
      <c r="E243" s="304">
        <v>-12</v>
      </c>
      <c r="F243" s="315">
        <v>-7</v>
      </c>
      <c r="G243" s="324">
        <v>-5</v>
      </c>
      <c r="H243" s="304">
        <v>0</v>
      </c>
      <c r="I243" s="304">
        <v>-1</v>
      </c>
      <c r="J243" s="304">
        <v>5</v>
      </c>
      <c r="K243" s="304">
        <v>0</v>
      </c>
      <c r="L243" s="333">
        <v>-30.666108085462923</v>
      </c>
      <c r="M243" s="333">
        <v>0</v>
      </c>
      <c r="N243" s="342">
        <v>30.666108085462923</v>
      </c>
      <c r="O243" s="294">
        <v>-7</v>
      </c>
      <c r="P243" s="304">
        <v>1</v>
      </c>
      <c r="Q243" s="304">
        <v>-2</v>
      </c>
      <c r="R243" s="304">
        <v>0</v>
      </c>
      <c r="S243" s="304">
        <v>1</v>
      </c>
      <c r="T243" s="304">
        <v>8</v>
      </c>
      <c r="U243" s="304">
        <v>4</v>
      </c>
      <c r="V243" s="304">
        <v>1</v>
      </c>
      <c r="W243" s="304">
        <v>7</v>
      </c>
      <c r="X243" s="356">
        <v>-42.932551319648091</v>
      </c>
    </row>
    <row r="244" spans="1:33">
      <c r="A244" s="269"/>
      <c r="B244" s="278"/>
      <c r="C244" s="286" t="s">
        <v>59</v>
      </c>
      <c r="D244" s="297">
        <v>-21</v>
      </c>
      <c r="E244" s="307">
        <v>-18</v>
      </c>
      <c r="F244" s="318">
        <v>-18</v>
      </c>
      <c r="G244" s="327">
        <v>-10</v>
      </c>
      <c r="H244" s="307">
        <v>1</v>
      </c>
      <c r="I244" s="307">
        <v>-1</v>
      </c>
      <c r="J244" s="307">
        <v>11</v>
      </c>
      <c r="K244" s="307">
        <v>3</v>
      </c>
      <c r="L244" s="336">
        <v>-32.030525265608318</v>
      </c>
      <c r="M244" s="336">
        <v>3.2030525265608318</v>
      </c>
      <c r="N244" s="345">
        <v>35.23357779216915</v>
      </c>
      <c r="O244" s="297">
        <v>-11</v>
      </c>
      <c r="P244" s="307">
        <v>3</v>
      </c>
      <c r="Q244" s="307">
        <v>-4</v>
      </c>
      <c r="R244" s="307">
        <v>0</v>
      </c>
      <c r="S244" s="307">
        <v>3</v>
      </c>
      <c r="T244" s="307">
        <v>14</v>
      </c>
      <c r="U244" s="307">
        <v>10</v>
      </c>
      <c r="V244" s="307">
        <v>3</v>
      </c>
      <c r="W244" s="307">
        <v>11</v>
      </c>
      <c r="X244" s="359">
        <v>-35.233577792169143</v>
      </c>
    </row>
    <row r="245" spans="1:33">
      <c r="A245" s="269"/>
      <c r="B245" s="275" t="s">
        <v>31</v>
      </c>
      <c r="C245" s="282" t="s">
        <v>19</v>
      </c>
      <c r="D245" s="293">
        <v>-10</v>
      </c>
      <c r="E245" s="303">
        <v>-1</v>
      </c>
      <c r="F245" s="314">
        <v>-2</v>
      </c>
      <c r="G245" s="323">
        <v>-9</v>
      </c>
      <c r="H245" s="303">
        <v>0</v>
      </c>
      <c r="I245" s="303">
        <v>0</v>
      </c>
      <c r="J245" s="303">
        <v>9</v>
      </c>
      <c r="K245" s="303">
        <v>4</v>
      </c>
      <c r="L245" s="332">
        <v>-62.707024557395769</v>
      </c>
      <c r="M245" s="332">
        <v>0</v>
      </c>
      <c r="N245" s="341">
        <v>62.707024557395769</v>
      </c>
      <c r="O245" s="293">
        <v>-1</v>
      </c>
      <c r="P245" s="303">
        <v>2</v>
      </c>
      <c r="Q245" s="303">
        <v>-1</v>
      </c>
      <c r="R245" s="303">
        <v>1</v>
      </c>
      <c r="S245" s="303">
        <v>1</v>
      </c>
      <c r="T245" s="303">
        <v>3</v>
      </c>
      <c r="U245" s="303">
        <v>-3</v>
      </c>
      <c r="V245" s="303">
        <v>2</v>
      </c>
      <c r="W245" s="303">
        <v>1</v>
      </c>
      <c r="X245" s="355">
        <v>-6.9674471730439773</v>
      </c>
    </row>
    <row r="246" spans="1:33">
      <c r="A246" s="269"/>
      <c r="B246" s="275"/>
      <c r="C246" s="283" t="s">
        <v>22</v>
      </c>
      <c r="D246" s="294">
        <v>-9</v>
      </c>
      <c r="E246" s="304">
        <v>3</v>
      </c>
      <c r="F246" s="315">
        <v>1</v>
      </c>
      <c r="G246" s="324">
        <v>-4</v>
      </c>
      <c r="H246" s="304">
        <v>0</v>
      </c>
      <c r="I246" s="304">
        <v>-1</v>
      </c>
      <c r="J246" s="304">
        <v>4</v>
      </c>
      <c r="K246" s="304">
        <v>0</v>
      </c>
      <c r="L246" s="333">
        <v>-25.469728601252609</v>
      </c>
      <c r="M246" s="333">
        <v>0</v>
      </c>
      <c r="N246" s="342">
        <v>25.469728601252609</v>
      </c>
      <c r="O246" s="294">
        <v>-5</v>
      </c>
      <c r="P246" s="304">
        <v>1</v>
      </c>
      <c r="Q246" s="304">
        <v>0</v>
      </c>
      <c r="R246" s="304">
        <v>0</v>
      </c>
      <c r="S246" s="304">
        <v>1</v>
      </c>
      <c r="T246" s="304">
        <v>6</v>
      </c>
      <c r="U246" s="304">
        <v>-2</v>
      </c>
      <c r="V246" s="304">
        <v>4</v>
      </c>
      <c r="W246" s="304">
        <v>2</v>
      </c>
      <c r="X246" s="356">
        <v>-31.837160751565758</v>
      </c>
    </row>
    <row r="247" spans="1:33" ht="15">
      <c r="A247" s="270"/>
      <c r="B247" s="279"/>
      <c r="C247" s="287" t="s">
        <v>59</v>
      </c>
      <c r="D247" s="298">
        <v>-19</v>
      </c>
      <c r="E247" s="308">
        <v>2</v>
      </c>
      <c r="F247" s="319">
        <v>-1</v>
      </c>
      <c r="G247" s="328">
        <v>-13</v>
      </c>
      <c r="H247" s="308">
        <v>0</v>
      </c>
      <c r="I247" s="308">
        <v>-1</v>
      </c>
      <c r="J247" s="308">
        <v>13</v>
      </c>
      <c r="K247" s="308">
        <v>4</v>
      </c>
      <c r="L247" s="337">
        <v>-43.250613580583583</v>
      </c>
      <c r="M247" s="337">
        <v>0</v>
      </c>
      <c r="N247" s="346">
        <v>43.250613580583583</v>
      </c>
      <c r="O247" s="298">
        <v>-6</v>
      </c>
      <c r="P247" s="308">
        <v>3</v>
      </c>
      <c r="Q247" s="308">
        <v>-1</v>
      </c>
      <c r="R247" s="308">
        <v>1</v>
      </c>
      <c r="S247" s="308">
        <v>2</v>
      </c>
      <c r="T247" s="308">
        <v>9</v>
      </c>
      <c r="U247" s="308">
        <v>-5</v>
      </c>
      <c r="V247" s="308">
        <v>6</v>
      </c>
      <c r="W247" s="308">
        <v>3</v>
      </c>
      <c r="X247" s="360">
        <v>-19.961821652577036</v>
      </c>
    </row>
    <row r="248" spans="1:33" s="264" customFormat="1">
      <c r="A248" s="271" t="s">
        <v>138</v>
      </c>
      <c r="B248" s="275" t="s">
        <v>33</v>
      </c>
      <c r="C248" s="282" t="s">
        <v>19</v>
      </c>
      <c r="D248" s="293">
        <v>1</v>
      </c>
      <c r="E248" s="303">
        <v>11</v>
      </c>
      <c r="F248" s="314">
        <v>7</v>
      </c>
      <c r="G248" s="323">
        <v>-6</v>
      </c>
      <c r="H248" s="303">
        <v>1</v>
      </c>
      <c r="I248" s="303">
        <v>1</v>
      </c>
      <c r="J248" s="303">
        <v>7</v>
      </c>
      <c r="K248" s="303">
        <v>3</v>
      </c>
      <c r="L248" s="332">
        <v>-40.433053468846659</v>
      </c>
      <c r="M248" s="332">
        <v>6.7388422448077776</v>
      </c>
      <c r="N248" s="341">
        <v>47.171895713654436</v>
      </c>
      <c r="O248" s="293">
        <v>7</v>
      </c>
      <c r="P248" s="303">
        <v>10</v>
      </c>
      <c r="Q248" s="303">
        <v>7</v>
      </c>
      <c r="R248" s="303">
        <v>7</v>
      </c>
      <c r="S248" s="303">
        <v>3</v>
      </c>
      <c r="T248" s="303">
        <v>3</v>
      </c>
      <c r="U248" s="303">
        <v>-2</v>
      </c>
      <c r="V248" s="303">
        <v>3</v>
      </c>
      <c r="W248" s="303">
        <v>0</v>
      </c>
      <c r="X248" s="355">
        <v>47.171895713654443</v>
      </c>
      <c r="Y248" s="265"/>
    </row>
    <row r="249" spans="1:33" s="264" customFormat="1">
      <c r="A249" s="269"/>
      <c r="B249" s="275"/>
      <c r="C249" s="283" t="s">
        <v>22</v>
      </c>
      <c r="D249" s="294">
        <v>-9</v>
      </c>
      <c r="E249" s="304">
        <v>0</v>
      </c>
      <c r="F249" s="315">
        <v>4</v>
      </c>
      <c r="G249" s="324">
        <v>-9</v>
      </c>
      <c r="H249" s="304">
        <v>0</v>
      </c>
      <c r="I249" s="304">
        <v>-1</v>
      </c>
      <c r="J249" s="304">
        <v>9</v>
      </c>
      <c r="K249" s="304">
        <v>-1</v>
      </c>
      <c r="L249" s="333">
        <v>-55.720012855862109</v>
      </c>
      <c r="M249" s="333">
        <v>0</v>
      </c>
      <c r="N249" s="342">
        <v>55.720012855862109</v>
      </c>
      <c r="O249" s="294">
        <v>0</v>
      </c>
      <c r="P249" s="304">
        <v>3</v>
      </c>
      <c r="Q249" s="304">
        <v>0</v>
      </c>
      <c r="R249" s="304">
        <v>0</v>
      </c>
      <c r="S249" s="304">
        <v>3</v>
      </c>
      <c r="T249" s="304">
        <v>3</v>
      </c>
      <c r="U249" s="304">
        <v>-4</v>
      </c>
      <c r="V249" s="304">
        <v>0</v>
      </c>
      <c r="W249" s="304">
        <v>3</v>
      </c>
      <c r="X249" s="356">
        <v>0</v>
      </c>
      <c r="Y249" s="265"/>
    </row>
    <row r="250" spans="1:33" s="264" customFormat="1">
      <c r="A250" s="269"/>
      <c r="B250" s="275"/>
      <c r="C250" s="284" t="s">
        <v>59</v>
      </c>
      <c r="D250" s="295">
        <v>-8</v>
      </c>
      <c r="E250" s="305">
        <v>11</v>
      </c>
      <c r="F250" s="316">
        <v>11</v>
      </c>
      <c r="G250" s="325">
        <v>-15</v>
      </c>
      <c r="H250" s="305">
        <v>1</v>
      </c>
      <c r="I250" s="305">
        <v>0</v>
      </c>
      <c r="J250" s="305">
        <v>16</v>
      </c>
      <c r="K250" s="305">
        <v>2</v>
      </c>
      <c r="L250" s="334">
        <v>-48.400320905588515</v>
      </c>
      <c r="M250" s="334">
        <v>3.2266880603725676</v>
      </c>
      <c r="N250" s="343">
        <v>51.627008965961082</v>
      </c>
      <c r="O250" s="295">
        <v>7</v>
      </c>
      <c r="P250" s="305">
        <v>13</v>
      </c>
      <c r="Q250" s="305">
        <v>7</v>
      </c>
      <c r="R250" s="305">
        <v>7</v>
      </c>
      <c r="S250" s="305">
        <v>6</v>
      </c>
      <c r="T250" s="305">
        <v>6</v>
      </c>
      <c r="U250" s="305">
        <v>-6</v>
      </c>
      <c r="V250" s="305">
        <v>3</v>
      </c>
      <c r="W250" s="305">
        <v>3</v>
      </c>
      <c r="X250" s="357">
        <v>22.586816422607974</v>
      </c>
      <c r="Y250" s="265"/>
    </row>
    <row r="251" spans="1:33" s="264" customFormat="1">
      <c r="A251" s="269"/>
      <c r="B251" s="276" t="s">
        <v>35</v>
      </c>
      <c r="C251" s="285" t="s">
        <v>19</v>
      </c>
      <c r="D251" s="296">
        <v>-4</v>
      </c>
      <c r="E251" s="306">
        <v>-5</v>
      </c>
      <c r="F251" s="317">
        <v>3</v>
      </c>
      <c r="G251" s="326">
        <v>-7</v>
      </c>
      <c r="H251" s="306">
        <v>0</v>
      </c>
      <c r="I251" s="306">
        <v>-1</v>
      </c>
      <c r="J251" s="306">
        <v>7</v>
      </c>
      <c r="K251" s="306">
        <v>1</v>
      </c>
      <c r="L251" s="335">
        <v>-47.150660662877392</v>
      </c>
      <c r="M251" s="335">
        <v>0</v>
      </c>
      <c r="N251" s="344">
        <v>47.150660662877392</v>
      </c>
      <c r="O251" s="296">
        <v>3</v>
      </c>
      <c r="P251" s="306">
        <v>5</v>
      </c>
      <c r="Q251" s="306">
        <v>2</v>
      </c>
      <c r="R251" s="306">
        <v>2</v>
      </c>
      <c r="S251" s="306">
        <v>3</v>
      </c>
      <c r="T251" s="306">
        <v>2</v>
      </c>
      <c r="U251" s="306">
        <v>-3</v>
      </c>
      <c r="V251" s="306">
        <v>0</v>
      </c>
      <c r="W251" s="306">
        <v>2</v>
      </c>
      <c r="X251" s="358">
        <v>20.207425998376024</v>
      </c>
      <c r="Y251" s="265"/>
    </row>
    <row r="252" spans="1:33" s="264" customFormat="1">
      <c r="A252" s="269"/>
      <c r="B252" s="277"/>
      <c r="C252" s="283" t="s">
        <v>22</v>
      </c>
      <c r="D252" s="294">
        <v>0</v>
      </c>
      <c r="E252" s="304">
        <v>9</v>
      </c>
      <c r="F252" s="315">
        <v>7</v>
      </c>
      <c r="G252" s="324">
        <v>-2</v>
      </c>
      <c r="H252" s="304">
        <v>1</v>
      </c>
      <c r="I252" s="304">
        <v>1</v>
      </c>
      <c r="J252" s="304">
        <v>3</v>
      </c>
      <c r="K252" s="304">
        <v>0</v>
      </c>
      <c r="L252" s="333">
        <v>-12.348393863017403</v>
      </c>
      <c r="M252" s="333">
        <v>6.1741969315087024</v>
      </c>
      <c r="N252" s="342">
        <v>18.522590794526106</v>
      </c>
      <c r="O252" s="294">
        <v>2</v>
      </c>
      <c r="P252" s="304">
        <v>6</v>
      </c>
      <c r="Q252" s="304">
        <v>5</v>
      </c>
      <c r="R252" s="304">
        <v>0</v>
      </c>
      <c r="S252" s="304">
        <v>6</v>
      </c>
      <c r="T252" s="304">
        <v>4</v>
      </c>
      <c r="U252" s="304">
        <v>-1</v>
      </c>
      <c r="V252" s="304">
        <v>3</v>
      </c>
      <c r="W252" s="304">
        <v>1</v>
      </c>
      <c r="X252" s="356">
        <v>12.348393863017403</v>
      </c>
      <c r="Y252" s="265"/>
    </row>
    <row r="253" spans="1:33" s="264" customFormat="1">
      <c r="A253" s="269"/>
      <c r="B253" s="278"/>
      <c r="C253" s="286" t="s">
        <v>59</v>
      </c>
      <c r="D253" s="297">
        <v>-4</v>
      </c>
      <c r="E253" s="307">
        <v>4</v>
      </c>
      <c r="F253" s="318">
        <v>10</v>
      </c>
      <c r="G253" s="327">
        <v>-9</v>
      </c>
      <c r="H253" s="307">
        <v>1</v>
      </c>
      <c r="I253" s="307">
        <v>0</v>
      </c>
      <c r="J253" s="307">
        <v>10</v>
      </c>
      <c r="K253" s="307">
        <v>1</v>
      </c>
      <c r="L253" s="336">
        <v>-28.992542253210363</v>
      </c>
      <c r="M253" s="336">
        <v>3.2213935836900398</v>
      </c>
      <c r="N253" s="345">
        <v>32.213935836900404</v>
      </c>
      <c r="O253" s="297">
        <v>5</v>
      </c>
      <c r="P253" s="307">
        <v>11</v>
      </c>
      <c r="Q253" s="307">
        <v>7</v>
      </c>
      <c r="R253" s="307">
        <v>2</v>
      </c>
      <c r="S253" s="307">
        <v>9</v>
      </c>
      <c r="T253" s="307">
        <v>6</v>
      </c>
      <c r="U253" s="307">
        <v>-4</v>
      </c>
      <c r="V253" s="307">
        <v>3</v>
      </c>
      <c r="W253" s="307">
        <v>3</v>
      </c>
      <c r="X253" s="359">
        <v>16.106967918450209</v>
      </c>
      <c r="Y253" s="265"/>
    </row>
    <row r="254" spans="1:33" s="264" customFormat="1">
      <c r="A254" s="269"/>
      <c r="B254" s="275" t="s">
        <v>1</v>
      </c>
      <c r="C254" s="282" t="s">
        <v>19</v>
      </c>
      <c r="D254" s="293">
        <v>-7</v>
      </c>
      <c r="E254" s="303">
        <v>-3</v>
      </c>
      <c r="F254" s="314">
        <v>-10</v>
      </c>
      <c r="G254" s="323">
        <v>-5</v>
      </c>
      <c r="H254" s="303">
        <v>0</v>
      </c>
      <c r="I254" s="303">
        <v>-3</v>
      </c>
      <c r="J254" s="303">
        <v>5</v>
      </c>
      <c r="K254" s="303">
        <v>2</v>
      </c>
      <c r="L254" s="332">
        <v>-37.437433330598182</v>
      </c>
      <c r="M254" s="332">
        <v>0</v>
      </c>
      <c r="N254" s="341">
        <v>37.437433330598182</v>
      </c>
      <c r="O254" s="293">
        <v>-2</v>
      </c>
      <c r="P254" s="303">
        <v>3</v>
      </c>
      <c r="Q254" s="303">
        <v>0</v>
      </c>
      <c r="R254" s="303">
        <v>3</v>
      </c>
      <c r="S254" s="303">
        <v>0</v>
      </c>
      <c r="T254" s="303">
        <v>5</v>
      </c>
      <c r="U254" s="303">
        <v>5</v>
      </c>
      <c r="V254" s="303">
        <v>4</v>
      </c>
      <c r="W254" s="303">
        <v>1</v>
      </c>
      <c r="X254" s="355">
        <v>-14.974973332239276</v>
      </c>
      <c r="Y254" s="273"/>
      <c r="Z254" s="364"/>
      <c r="AA254" s="364"/>
      <c r="AB254" s="364"/>
      <c r="AC254" s="364"/>
      <c r="AD254" s="364"/>
      <c r="AE254" s="364"/>
      <c r="AF254" s="364"/>
      <c r="AG254" s="264"/>
    </row>
    <row r="255" spans="1:33" s="264" customFormat="1">
      <c r="A255" s="269"/>
      <c r="B255" s="275"/>
      <c r="C255" s="283" t="s">
        <v>22</v>
      </c>
      <c r="D255" s="294">
        <v>-8</v>
      </c>
      <c r="E255" s="304">
        <v>-8</v>
      </c>
      <c r="F255" s="315">
        <v>-8</v>
      </c>
      <c r="G255" s="324">
        <v>-8</v>
      </c>
      <c r="H255" s="304">
        <v>0</v>
      </c>
      <c r="I255" s="304">
        <v>0</v>
      </c>
      <c r="J255" s="304">
        <v>8</v>
      </c>
      <c r="K255" s="304">
        <v>7</v>
      </c>
      <c r="L255" s="333">
        <v>-54.916121266832164</v>
      </c>
      <c r="M255" s="333">
        <v>0</v>
      </c>
      <c r="N255" s="342">
        <v>54.916121266832164</v>
      </c>
      <c r="O255" s="294">
        <v>0</v>
      </c>
      <c r="P255" s="304">
        <v>3</v>
      </c>
      <c r="Q255" s="304">
        <v>1</v>
      </c>
      <c r="R255" s="304">
        <v>2</v>
      </c>
      <c r="S255" s="304">
        <v>1</v>
      </c>
      <c r="T255" s="304">
        <v>3</v>
      </c>
      <c r="U255" s="304">
        <v>2</v>
      </c>
      <c r="V255" s="304">
        <v>0</v>
      </c>
      <c r="W255" s="304">
        <v>3</v>
      </c>
      <c r="X255" s="356">
        <v>0</v>
      </c>
      <c r="Y255" s="362"/>
      <c r="Z255" s="364"/>
      <c r="AA255" s="364"/>
      <c r="AB255" s="364"/>
      <c r="AC255" s="364"/>
      <c r="AD255" s="364"/>
      <c r="AE255" s="364"/>
      <c r="AF255" s="364"/>
      <c r="AG255" s="264"/>
    </row>
    <row r="256" spans="1:33" s="264" customFormat="1">
      <c r="A256" s="269"/>
      <c r="B256" s="275"/>
      <c r="C256" s="284" t="s">
        <v>59</v>
      </c>
      <c r="D256" s="295">
        <v>-15</v>
      </c>
      <c r="E256" s="305">
        <v>-11</v>
      </c>
      <c r="F256" s="316">
        <v>-18</v>
      </c>
      <c r="G256" s="325">
        <v>-13</v>
      </c>
      <c r="H256" s="305">
        <v>0</v>
      </c>
      <c r="I256" s="305">
        <v>-3</v>
      </c>
      <c r="J256" s="305">
        <v>13</v>
      </c>
      <c r="K256" s="305">
        <v>9</v>
      </c>
      <c r="L256" s="334">
        <v>-46.556122448979593</v>
      </c>
      <c r="M256" s="334">
        <v>0</v>
      </c>
      <c r="N256" s="343">
        <v>46.556122448979593</v>
      </c>
      <c r="O256" s="295">
        <v>-2</v>
      </c>
      <c r="P256" s="305">
        <v>6</v>
      </c>
      <c r="Q256" s="305">
        <v>1</v>
      </c>
      <c r="R256" s="305">
        <v>5</v>
      </c>
      <c r="S256" s="305">
        <v>1</v>
      </c>
      <c r="T256" s="305">
        <v>8</v>
      </c>
      <c r="U256" s="305">
        <v>7</v>
      </c>
      <c r="V256" s="305">
        <v>4</v>
      </c>
      <c r="W256" s="305">
        <v>4</v>
      </c>
      <c r="X256" s="357">
        <v>-7.1624803767660872</v>
      </c>
      <c r="Y256" s="273"/>
      <c r="Z256" s="364"/>
      <c r="AA256" s="364"/>
      <c r="AB256" s="364"/>
      <c r="AC256" s="364"/>
      <c r="AD256" s="364"/>
      <c r="AE256" s="364"/>
      <c r="AF256" s="364"/>
      <c r="AG256" s="264"/>
    </row>
    <row r="257" spans="1:33" s="264" customFormat="1">
      <c r="A257" s="269"/>
      <c r="B257" s="276" t="s">
        <v>36</v>
      </c>
      <c r="C257" s="285" t="s">
        <v>19</v>
      </c>
      <c r="D257" s="296">
        <v>-15</v>
      </c>
      <c r="E257" s="306">
        <v>-8</v>
      </c>
      <c r="F257" s="317">
        <v>-7</v>
      </c>
      <c r="G257" s="326">
        <v>-6</v>
      </c>
      <c r="H257" s="306">
        <v>0</v>
      </c>
      <c r="I257" s="306">
        <v>-2</v>
      </c>
      <c r="J257" s="306">
        <v>6</v>
      </c>
      <c r="K257" s="306">
        <v>2</v>
      </c>
      <c r="L257" s="335">
        <v>-40.929989160094195</v>
      </c>
      <c r="M257" s="335">
        <v>0</v>
      </c>
      <c r="N257" s="344">
        <v>40.929989160094195</v>
      </c>
      <c r="O257" s="296">
        <v>-9</v>
      </c>
      <c r="P257" s="306">
        <v>5</v>
      </c>
      <c r="Q257" s="306">
        <v>-6</v>
      </c>
      <c r="R257" s="306">
        <v>1</v>
      </c>
      <c r="S257" s="306">
        <v>4</v>
      </c>
      <c r="T257" s="306">
        <v>14</v>
      </c>
      <c r="U257" s="306">
        <v>-3</v>
      </c>
      <c r="V257" s="306">
        <v>8</v>
      </c>
      <c r="W257" s="306">
        <v>6</v>
      </c>
      <c r="X257" s="358">
        <v>-61.394983740141299</v>
      </c>
      <c r="Y257" s="273"/>
      <c r="Z257" s="365"/>
      <c r="AA257" s="365"/>
      <c r="AB257" s="365"/>
      <c r="AC257" s="365"/>
      <c r="AD257" s="365"/>
      <c r="AE257" s="365"/>
      <c r="AF257" s="365"/>
      <c r="AG257" s="264"/>
    </row>
    <row r="258" spans="1:33" s="264" customFormat="1">
      <c r="A258" s="269"/>
      <c r="B258" s="277"/>
      <c r="C258" s="283" t="s">
        <v>22</v>
      </c>
      <c r="D258" s="294">
        <v>-7</v>
      </c>
      <c r="E258" s="304">
        <v>1</v>
      </c>
      <c r="F258" s="315">
        <v>7</v>
      </c>
      <c r="G258" s="324">
        <v>-4</v>
      </c>
      <c r="H258" s="304">
        <v>1</v>
      </c>
      <c r="I258" s="304">
        <v>0</v>
      </c>
      <c r="J258" s="304">
        <v>5</v>
      </c>
      <c r="K258" s="304">
        <v>-2</v>
      </c>
      <c r="L258" s="333">
        <v>-24.8925867830594</v>
      </c>
      <c r="M258" s="333">
        <v>6.22314669576485</v>
      </c>
      <c r="N258" s="342">
        <v>31.11573347882425</v>
      </c>
      <c r="O258" s="294">
        <v>-3</v>
      </c>
      <c r="P258" s="304">
        <v>5</v>
      </c>
      <c r="Q258" s="304">
        <v>-1</v>
      </c>
      <c r="R258" s="304">
        <v>2</v>
      </c>
      <c r="S258" s="304">
        <v>3</v>
      </c>
      <c r="T258" s="304">
        <v>8</v>
      </c>
      <c r="U258" s="304">
        <v>-6</v>
      </c>
      <c r="V258" s="304">
        <v>5</v>
      </c>
      <c r="W258" s="304">
        <v>3</v>
      </c>
      <c r="X258" s="356">
        <v>-18.66944008729455</v>
      </c>
      <c r="Y258" s="273"/>
      <c r="Z258" s="365"/>
      <c r="AA258" s="365"/>
      <c r="AB258" s="365"/>
      <c r="AC258" s="365"/>
      <c r="AD258" s="365"/>
      <c r="AE258" s="365"/>
      <c r="AF258" s="365"/>
      <c r="AG258" s="264"/>
    </row>
    <row r="259" spans="1:33" s="264" customFormat="1">
      <c r="A259" s="269"/>
      <c r="B259" s="278"/>
      <c r="C259" s="286" t="s">
        <v>59</v>
      </c>
      <c r="D259" s="297">
        <v>-22</v>
      </c>
      <c r="E259" s="307">
        <v>-7</v>
      </c>
      <c r="F259" s="318">
        <v>0</v>
      </c>
      <c r="G259" s="327">
        <v>-10</v>
      </c>
      <c r="H259" s="307">
        <v>1</v>
      </c>
      <c r="I259" s="307">
        <v>-2</v>
      </c>
      <c r="J259" s="307">
        <v>11</v>
      </c>
      <c r="K259" s="307">
        <v>0</v>
      </c>
      <c r="L259" s="336">
        <v>-32.543376308422054</v>
      </c>
      <c r="M259" s="336">
        <v>3.2543376308422043</v>
      </c>
      <c r="N259" s="345">
        <v>35.797713939264256</v>
      </c>
      <c r="O259" s="297">
        <v>-12</v>
      </c>
      <c r="P259" s="307">
        <v>10</v>
      </c>
      <c r="Q259" s="307">
        <v>-7</v>
      </c>
      <c r="R259" s="307">
        <v>3</v>
      </c>
      <c r="S259" s="307">
        <v>7</v>
      </c>
      <c r="T259" s="307">
        <v>22</v>
      </c>
      <c r="U259" s="307">
        <v>-9</v>
      </c>
      <c r="V259" s="307">
        <v>13</v>
      </c>
      <c r="W259" s="307">
        <v>9</v>
      </c>
      <c r="X259" s="359">
        <v>-39.052051570106471</v>
      </c>
      <c r="Y259" s="273"/>
      <c r="Z259" s="365"/>
      <c r="AA259" s="365"/>
      <c r="AB259" s="365"/>
      <c r="AC259" s="365"/>
      <c r="AD259" s="365"/>
      <c r="AE259" s="365"/>
      <c r="AF259" s="365"/>
      <c r="AG259" s="264"/>
    </row>
    <row r="260" spans="1:33" s="264" customFormat="1">
      <c r="A260" s="269"/>
      <c r="B260" s="275" t="s">
        <v>37</v>
      </c>
      <c r="C260" s="282" t="s">
        <v>19</v>
      </c>
      <c r="D260" s="293">
        <v>-1</v>
      </c>
      <c r="E260" s="303">
        <v>14</v>
      </c>
      <c r="F260" s="314">
        <v>-3</v>
      </c>
      <c r="G260" s="323">
        <v>-2</v>
      </c>
      <c r="H260" s="303">
        <v>0</v>
      </c>
      <c r="I260" s="303">
        <v>-1</v>
      </c>
      <c r="J260" s="303">
        <v>2</v>
      </c>
      <c r="K260" s="303">
        <v>-2</v>
      </c>
      <c r="L260" s="332">
        <v>-14.106280193236714</v>
      </c>
      <c r="M260" s="332">
        <v>0</v>
      </c>
      <c r="N260" s="341">
        <v>14.106280193236714</v>
      </c>
      <c r="O260" s="293">
        <v>1</v>
      </c>
      <c r="P260" s="303">
        <v>8</v>
      </c>
      <c r="Q260" s="303">
        <v>-2</v>
      </c>
      <c r="R260" s="303">
        <v>3</v>
      </c>
      <c r="S260" s="303">
        <v>5</v>
      </c>
      <c r="T260" s="303">
        <v>7</v>
      </c>
      <c r="U260" s="303">
        <v>2</v>
      </c>
      <c r="V260" s="303">
        <v>4</v>
      </c>
      <c r="W260" s="303">
        <v>3</v>
      </c>
      <c r="X260" s="355">
        <v>7.0531400966183497</v>
      </c>
      <c r="Y260" s="273"/>
      <c r="Z260" s="365"/>
      <c r="AA260" s="365"/>
      <c r="AB260" s="365"/>
      <c r="AC260" s="365"/>
      <c r="AD260" s="365"/>
      <c r="AE260" s="365"/>
      <c r="AF260" s="365"/>
      <c r="AG260" s="264"/>
    </row>
    <row r="261" spans="1:33" s="264" customFormat="1">
      <c r="A261" s="269"/>
      <c r="B261" s="275"/>
      <c r="C261" s="283" t="s">
        <v>22</v>
      </c>
      <c r="D261" s="294">
        <v>-6</v>
      </c>
      <c r="E261" s="304">
        <v>1</v>
      </c>
      <c r="F261" s="315">
        <v>2</v>
      </c>
      <c r="G261" s="324">
        <v>-3</v>
      </c>
      <c r="H261" s="304">
        <v>0</v>
      </c>
      <c r="I261" s="304">
        <v>-2</v>
      </c>
      <c r="J261" s="304">
        <v>3</v>
      </c>
      <c r="K261" s="304">
        <v>-5</v>
      </c>
      <c r="L261" s="333">
        <v>-19.353128313891833</v>
      </c>
      <c r="M261" s="333">
        <v>0</v>
      </c>
      <c r="N261" s="342">
        <v>19.353128313891833</v>
      </c>
      <c r="O261" s="294">
        <v>-3</v>
      </c>
      <c r="P261" s="304">
        <v>1</v>
      </c>
      <c r="Q261" s="304">
        <v>-4</v>
      </c>
      <c r="R261" s="304">
        <v>0</v>
      </c>
      <c r="S261" s="304">
        <v>1</v>
      </c>
      <c r="T261" s="304">
        <v>4</v>
      </c>
      <c r="U261" s="304">
        <v>-3</v>
      </c>
      <c r="V261" s="304">
        <v>1</v>
      </c>
      <c r="W261" s="304">
        <v>3</v>
      </c>
      <c r="X261" s="356">
        <v>-19.353128313891833</v>
      </c>
      <c r="Y261" s="273"/>
      <c r="Z261" s="365"/>
      <c r="AA261" s="365"/>
      <c r="AB261" s="365"/>
      <c r="AC261" s="365"/>
      <c r="AD261" s="365"/>
      <c r="AE261" s="365"/>
      <c r="AF261" s="365"/>
      <c r="AG261" s="264"/>
    </row>
    <row r="262" spans="1:33" s="264" customFormat="1">
      <c r="A262" s="269"/>
      <c r="B262" s="275"/>
      <c r="C262" s="284" t="s">
        <v>59</v>
      </c>
      <c r="D262" s="295">
        <v>-7</v>
      </c>
      <c r="E262" s="305">
        <v>15</v>
      </c>
      <c r="F262" s="316">
        <v>-1</v>
      </c>
      <c r="G262" s="325">
        <v>-5</v>
      </c>
      <c r="H262" s="305">
        <v>0</v>
      </c>
      <c r="I262" s="305">
        <v>-3</v>
      </c>
      <c r="J262" s="305">
        <v>5</v>
      </c>
      <c r="K262" s="305">
        <v>-7</v>
      </c>
      <c r="L262" s="334">
        <v>-16.846672205298621</v>
      </c>
      <c r="M262" s="334">
        <v>0</v>
      </c>
      <c r="N262" s="343">
        <v>16.846672205298621</v>
      </c>
      <c r="O262" s="295">
        <v>-2</v>
      </c>
      <c r="P262" s="305">
        <v>9</v>
      </c>
      <c r="Q262" s="305">
        <v>-6</v>
      </c>
      <c r="R262" s="305">
        <v>3</v>
      </c>
      <c r="S262" s="305">
        <v>6</v>
      </c>
      <c r="T262" s="305">
        <v>11</v>
      </c>
      <c r="U262" s="305">
        <v>-1</v>
      </c>
      <c r="V262" s="305">
        <v>5</v>
      </c>
      <c r="W262" s="305">
        <v>6</v>
      </c>
      <c r="X262" s="357">
        <v>-6.7386688821194447</v>
      </c>
      <c r="Y262" s="273"/>
      <c r="Z262" s="365"/>
      <c r="AA262" s="365"/>
      <c r="AB262" s="365"/>
      <c r="AC262" s="365"/>
      <c r="AD262" s="365"/>
      <c r="AE262" s="365"/>
      <c r="AF262" s="365"/>
      <c r="AG262" s="264"/>
    </row>
    <row r="263" spans="1:33" s="264" customFormat="1">
      <c r="A263" s="269"/>
      <c r="B263" s="276" t="s">
        <v>38</v>
      </c>
      <c r="C263" s="285" t="s">
        <v>19</v>
      </c>
      <c r="D263" s="296">
        <v>2</v>
      </c>
      <c r="E263" s="306">
        <v>3</v>
      </c>
      <c r="F263" s="317">
        <v>5</v>
      </c>
      <c r="G263" s="326">
        <v>-2</v>
      </c>
      <c r="H263" s="306">
        <v>0</v>
      </c>
      <c r="I263" s="306">
        <v>0</v>
      </c>
      <c r="J263" s="306">
        <v>2</v>
      </c>
      <c r="K263" s="306">
        <v>-1</v>
      </c>
      <c r="L263" s="335">
        <v>-13.635429702822346</v>
      </c>
      <c r="M263" s="335">
        <v>0</v>
      </c>
      <c r="N263" s="344">
        <v>13.635429702822346</v>
      </c>
      <c r="O263" s="296">
        <v>4</v>
      </c>
      <c r="P263" s="306">
        <v>8</v>
      </c>
      <c r="Q263" s="306">
        <v>3</v>
      </c>
      <c r="R263" s="306">
        <v>5</v>
      </c>
      <c r="S263" s="306">
        <v>3</v>
      </c>
      <c r="T263" s="306">
        <v>4</v>
      </c>
      <c r="U263" s="306">
        <v>-1</v>
      </c>
      <c r="V263" s="306">
        <v>1</v>
      </c>
      <c r="W263" s="306">
        <v>3</v>
      </c>
      <c r="X263" s="358">
        <v>27.270859405644693</v>
      </c>
      <c r="Y263" s="273"/>
      <c r="Z263" s="365"/>
      <c r="AA263" s="365"/>
      <c r="AB263" s="365"/>
      <c r="AC263" s="365"/>
      <c r="AD263" s="365"/>
      <c r="AE263" s="365"/>
      <c r="AF263" s="365"/>
      <c r="AG263" s="264"/>
    </row>
    <row r="264" spans="1:33" s="264" customFormat="1">
      <c r="A264" s="269"/>
      <c r="B264" s="277"/>
      <c r="C264" s="283" t="s">
        <v>22</v>
      </c>
      <c r="D264" s="294">
        <v>-4</v>
      </c>
      <c r="E264" s="304">
        <v>2</v>
      </c>
      <c r="F264" s="315">
        <v>4</v>
      </c>
      <c r="G264" s="324">
        <v>-4</v>
      </c>
      <c r="H264" s="304">
        <v>1</v>
      </c>
      <c r="I264" s="304">
        <v>0</v>
      </c>
      <c r="J264" s="304">
        <v>5</v>
      </c>
      <c r="K264" s="304">
        <v>-3</v>
      </c>
      <c r="L264" s="333">
        <v>-25.024853450344519</v>
      </c>
      <c r="M264" s="333">
        <v>6.2562133625861298</v>
      </c>
      <c r="N264" s="342">
        <v>31.28106681293065</v>
      </c>
      <c r="O264" s="294">
        <v>0</v>
      </c>
      <c r="P264" s="304">
        <v>1</v>
      </c>
      <c r="Q264" s="304">
        <v>0</v>
      </c>
      <c r="R264" s="304">
        <v>0</v>
      </c>
      <c r="S264" s="304">
        <v>1</v>
      </c>
      <c r="T264" s="304">
        <v>1</v>
      </c>
      <c r="U264" s="304">
        <v>-1</v>
      </c>
      <c r="V264" s="304">
        <v>1</v>
      </c>
      <c r="W264" s="304">
        <v>0</v>
      </c>
      <c r="X264" s="356">
        <v>0</v>
      </c>
      <c r="Y264" s="273"/>
      <c r="Z264" s="365"/>
      <c r="AA264" s="365"/>
      <c r="AB264" s="365"/>
      <c r="AC264" s="365"/>
      <c r="AD264" s="365"/>
      <c r="AE264" s="365"/>
      <c r="AF264" s="365"/>
      <c r="AG264" s="264"/>
    </row>
    <row r="265" spans="1:33" s="264" customFormat="1">
      <c r="A265" s="269"/>
      <c r="B265" s="278"/>
      <c r="C265" s="286" t="s">
        <v>59</v>
      </c>
      <c r="D265" s="297">
        <v>-2</v>
      </c>
      <c r="E265" s="307">
        <v>5</v>
      </c>
      <c r="F265" s="318">
        <v>9</v>
      </c>
      <c r="G265" s="327">
        <v>-6</v>
      </c>
      <c r="H265" s="307">
        <v>1</v>
      </c>
      <c r="I265" s="307">
        <v>0</v>
      </c>
      <c r="J265" s="307">
        <v>7</v>
      </c>
      <c r="K265" s="307">
        <v>-4</v>
      </c>
      <c r="L265" s="336">
        <v>-19.574719116188028</v>
      </c>
      <c r="M265" s="336">
        <v>3.2624531860313373</v>
      </c>
      <c r="N265" s="345">
        <v>22.837172302219365</v>
      </c>
      <c r="O265" s="297">
        <v>4</v>
      </c>
      <c r="P265" s="307">
        <v>9</v>
      </c>
      <c r="Q265" s="307">
        <v>3</v>
      </c>
      <c r="R265" s="307">
        <v>5</v>
      </c>
      <c r="S265" s="307">
        <v>4</v>
      </c>
      <c r="T265" s="307">
        <v>5</v>
      </c>
      <c r="U265" s="307">
        <v>-2</v>
      </c>
      <c r="V265" s="307">
        <v>2</v>
      </c>
      <c r="W265" s="307">
        <v>3</v>
      </c>
      <c r="X265" s="359">
        <v>13.049812744125347</v>
      </c>
      <c r="Y265" s="273"/>
      <c r="Z265" s="365"/>
      <c r="AA265" s="365"/>
      <c r="AB265" s="365"/>
      <c r="AC265" s="365"/>
      <c r="AD265" s="365"/>
      <c r="AE265" s="365"/>
      <c r="AF265" s="365"/>
      <c r="AG265" s="264"/>
    </row>
    <row r="266" spans="1:33" s="264" customFormat="1">
      <c r="A266" s="269"/>
      <c r="B266" s="275" t="s">
        <v>3</v>
      </c>
      <c r="C266" s="282" t="s">
        <v>19</v>
      </c>
      <c r="D266" s="293">
        <v>-8</v>
      </c>
      <c r="E266" s="303">
        <v>-10</v>
      </c>
      <c r="F266" s="314">
        <v>0</v>
      </c>
      <c r="G266" s="323">
        <v>-6</v>
      </c>
      <c r="H266" s="303">
        <v>0</v>
      </c>
      <c r="I266" s="303">
        <v>0</v>
      </c>
      <c r="J266" s="303">
        <v>6</v>
      </c>
      <c r="K266" s="303">
        <v>-2</v>
      </c>
      <c r="L266" s="332">
        <v>-42.466550319953456</v>
      </c>
      <c r="M266" s="332">
        <v>0</v>
      </c>
      <c r="N266" s="341">
        <v>42.466550319953456</v>
      </c>
      <c r="O266" s="293">
        <v>-2</v>
      </c>
      <c r="P266" s="303">
        <v>2</v>
      </c>
      <c r="Q266" s="303">
        <v>-1</v>
      </c>
      <c r="R266" s="303">
        <v>2</v>
      </c>
      <c r="S266" s="303">
        <v>0</v>
      </c>
      <c r="T266" s="303">
        <v>4</v>
      </c>
      <c r="U266" s="303">
        <v>1</v>
      </c>
      <c r="V266" s="303">
        <v>0</v>
      </c>
      <c r="W266" s="303">
        <v>4</v>
      </c>
      <c r="X266" s="355">
        <v>-14.155516773317819</v>
      </c>
      <c r="Y266" s="273"/>
      <c r="Z266" s="365"/>
      <c r="AA266" s="365"/>
      <c r="AB266" s="365"/>
      <c r="AC266" s="365"/>
      <c r="AD266" s="365"/>
      <c r="AE266" s="365"/>
      <c r="AF266" s="365"/>
      <c r="AG266" s="264"/>
    </row>
    <row r="267" spans="1:33" s="264" customFormat="1">
      <c r="A267" s="269"/>
      <c r="B267" s="275"/>
      <c r="C267" s="283" t="s">
        <v>22</v>
      </c>
      <c r="D267" s="294">
        <v>-8</v>
      </c>
      <c r="E267" s="304">
        <v>-4</v>
      </c>
      <c r="F267" s="315">
        <v>-6</v>
      </c>
      <c r="G267" s="324">
        <v>-6</v>
      </c>
      <c r="H267" s="304">
        <v>0</v>
      </c>
      <c r="I267" s="304">
        <v>-1</v>
      </c>
      <c r="J267" s="304">
        <v>6</v>
      </c>
      <c r="K267" s="304">
        <v>4</v>
      </c>
      <c r="L267" s="333">
        <v>-38.95410885805763</v>
      </c>
      <c r="M267" s="333">
        <v>0</v>
      </c>
      <c r="N267" s="342">
        <v>38.95410885805763</v>
      </c>
      <c r="O267" s="294">
        <v>-2</v>
      </c>
      <c r="P267" s="304">
        <v>0</v>
      </c>
      <c r="Q267" s="304">
        <v>-1</v>
      </c>
      <c r="R267" s="304">
        <v>0</v>
      </c>
      <c r="S267" s="304">
        <v>0</v>
      </c>
      <c r="T267" s="304">
        <v>2</v>
      </c>
      <c r="U267" s="304">
        <v>0</v>
      </c>
      <c r="V267" s="304">
        <v>0</v>
      </c>
      <c r="W267" s="304">
        <v>2</v>
      </c>
      <c r="X267" s="356">
        <v>-12.984702952685877</v>
      </c>
      <c r="Y267" s="273"/>
      <c r="Z267" s="365"/>
      <c r="AA267" s="365"/>
      <c r="AB267" s="365"/>
      <c r="AC267" s="365"/>
      <c r="AD267" s="365"/>
      <c r="AE267" s="365"/>
      <c r="AF267" s="365"/>
      <c r="AG267" s="264"/>
    </row>
    <row r="268" spans="1:33" s="264" customFormat="1">
      <c r="A268" s="269"/>
      <c r="B268" s="275"/>
      <c r="C268" s="284" t="s">
        <v>59</v>
      </c>
      <c r="D268" s="295">
        <v>-16</v>
      </c>
      <c r="E268" s="305">
        <v>-14</v>
      </c>
      <c r="F268" s="316">
        <v>-6</v>
      </c>
      <c r="G268" s="325">
        <v>-12</v>
      </c>
      <c r="H268" s="305">
        <v>0</v>
      </c>
      <c r="I268" s="305">
        <v>-1</v>
      </c>
      <c r="J268" s="305">
        <v>12</v>
      </c>
      <c r="K268" s="305">
        <v>2</v>
      </c>
      <c r="L268" s="334">
        <v>-40.634567214027278</v>
      </c>
      <c r="M268" s="334">
        <v>0</v>
      </c>
      <c r="N268" s="343">
        <v>40.634567214027278</v>
      </c>
      <c r="O268" s="295">
        <v>-4</v>
      </c>
      <c r="P268" s="305">
        <v>2</v>
      </c>
      <c r="Q268" s="305">
        <v>-2</v>
      </c>
      <c r="R268" s="305">
        <v>2</v>
      </c>
      <c r="S268" s="305">
        <v>0</v>
      </c>
      <c r="T268" s="305">
        <v>6</v>
      </c>
      <c r="U268" s="305">
        <v>1</v>
      </c>
      <c r="V268" s="305">
        <v>0</v>
      </c>
      <c r="W268" s="305">
        <v>6</v>
      </c>
      <c r="X268" s="357">
        <v>-13.544855738009094</v>
      </c>
      <c r="Y268" s="273"/>
      <c r="Z268" s="365"/>
      <c r="AA268" s="365"/>
      <c r="AB268" s="365"/>
      <c r="AC268" s="365"/>
      <c r="AD268" s="365"/>
      <c r="AE268" s="365"/>
      <c r="AF268" s="365"/>
      <c r="AG268" s="264"/>
    </row>
    <row r="269" spans="1:33" s="264" customFormat="1">
      <c r="A269" s="269"/>
      <c r="B269" s="276" t="s">
        <v>2</v>
      </c>
      <c r="C269" s="285" t="s">
        <v>19</v>
      </c>
      <c r="D269" s="296">
        <v>2</v>
      </c>
      <c r="E269" s="306">
        <v>10</v>
      </c>
      <c r="F269" s="317">
        <v>7</v>
      </c>
      <c r="G269" s="326">
        <v>-1</v>
      </c>
      <c r="H269" s="306">
        <v>1</v>
      </c>
      <c r="I269" s="306">
        <v>1</v>
      </c>
      <c r="J269" s="306">
        <v>2</v>
      </c>
      <c r="K269" s="306">
        <v>-1</v>
      </c>
      <c r="L269" s="335">
        <v>-6.841483758504995</v>
      </c>
      <c r="M269" s="335">
        <v>6.841483758504995</v>
      </c>
      <c r="N269" s="344">
        <v>13.68296751700999</v>
      </c>
      <c r="O269" s="296">
        <v>3</v>
      </c>
      <c r="P269" s="306">
        <v>4</v>
      </c>
      <c r="Q269" s="306">
        <v>2</v>
      </c>
      <c r="R269" s="306">
        <v>2</v>
      </c>
      <c r="S269" s="306">
        <v>2</v>
      </c>
      <c r="T269" s="306">
        <v>1</v>
      </c>
      <c r="U269" s="306">
        <v>-3</v>
      </c>
      <c r="V269" s="306">
        <v>0</v>
      </c>
      <c r="W269" s="306">
        <v>1</v>
      </c>
      <c r="X269" s="358">
        <v>20.524451275514984</v>
      </c>
      <c r="Y269" s="273"/>
      <c r="Z269" s="365"/>
      <c r="AA269" s="365"/>
      <c r="AB269" s="365"/>
      <c r="AC269" s="365"/>
      <c r="AD269" s="365"/>
      <c r="AE269" s="365"/>
      <c r="AF269" s="365"/>
      <c r="AG269" s="264"/>
    </row>
    <row r="270" spans="1:33" s="264" customFormat="1">
      <c r="A270" s="269"/>
      <c r="B270" s="277"/>
      <c r="C270" s="283" t="s">
        <v>22</v>
      </c>
      <c r="D270" s="294">
        <v>-6</v>
      </c>
      <c r="E270" s="304">
        <v>2</v>
      </c>
      <c r="F270" s="315">
        <v>0</v>
      </c>
      <c r="G270" s="324">
        <v>-3</v>
      </c>
      <c r="H270" s="304">
        <v>0</v>
      </c>
      <c r="I270" s="304">
        <v>0</v>
      </c>
      <c r="J270" s="304">
        <v>3</v>
      </c>
      <c r="K270" s="304">
        <v>-1</v>
      </c>
      <c r="L270" s="333">
        <v>-18.909304413897907</v>
      </c>
      <c r="M270" s="333">
        <v>0</v>
      </c>
      <c r="N270" s="342">
        <v>18.909304413897907</v>
      </c>
      <c r="O270" s="294">
        <v>-3</v>
      </c>
      <c r="P270" s="304">
        <v>0</v>
      </c>
      <c r="Q270" s="304">
        <v>-1</v>
      </c>
      <c r="R270" s="304">
        <v>0</v>
      </c>
      <c r="S270" s="304">
        <v>0</v>
      </c>
      <c r="T270" s="304">
        <v>3</v>
      </c>
      <c r="U270" s="304">
        <v>0</v>
      </c>
      <c r="V270" s="304">
        <v>2</v>
      </c>
      <c r="W270" s="304">
        <v>1</v>
      </c>
      <c r="X270" s="356">
        <v>-18.909304413897907</v>
      </c>
      <c r="Y270" s="273"/>
      <c r="Z270" s="365"/>
      <c r="AA270" s="365"/>
      <c r="AB270" s="365"/>
      <c r="AC270" s="365"/>
      <c r="AD270" s="365"/>
      <c r="AE270" s="365"/>
      <c r="AF270" s="365"/>
      <c r="AG270" s="264"/>
    </row>
    <row r="271" spans="1:33" s="264" customFormat="1">
      <c r="A271" s="269"/>
      <c r="B271" s="278"/>
      <c r="C271" s="286" t="s">
        <v>59</v>
      </c>
      <c r="D271" s="297">
        <v>-4</v>
      </c>
      <c r="E271" s="307">
        <v>12</v>
      </c>
      <c r="F271" s="318">
        <v>7</v>
      </c>
      <c r="G271" s="327">
        <v>-4</v>
      </c>
      <c r="H271" s="307">
        <v>1</v>
      </c>
      <c r="I271" s="307">
        <v>1</v>
      </c>
      <c r="J271" s="307">
        <v>5</v>
      </c>
      <c r="K271" s="307">
        <v>-2</v>
      </c>
      <c r="L271" s="336">
        <v>-13.122533907369291</v>
      </c>
      <c r="M271" s="336">
        <v>3.2806334768423229</v>
      </c>
      <c r="N271" s="345">
        <v>16.403167384211613</v>
      </c>
      <c r="O271" s="297">
        <v>0</v>
      </c>
      <c r="P271" s="307">
        <v>4</v>
      </c>
      <c r="Q271" s="307">
        <v>1</v>
      </c>
      <c r="R271" s="307">
        <v>2</v>
      </c>
      <c r="S271" s="307">
        <v>2</v>
      </c>
      <c r="T271" s="307">
        <v>4</v>
      </c>
      <c r="U271" s="307">
        <v>-3</v>
      </c>
      <c r="V271" s="307">
        <v>2</v>
      </c>
      <c r="W271" s="307">
        <v>2</v>
      </c>
      <c r="X271" s="359">
        <v>0</v>
      </c>
      <c r="Y271" s="273"/>
      <c r="Z271" s="365"/>
      <c r="AA271" s="365"/>
      <c r="AB271" s="365"/>
      <c r="AC271" s="365"/>
      <c r="AD271" s="365"/>
      <c r="AE271" s="365"/>
      <c r="AF271" s="365"/>
      <c r="AG271" s="264"/>
    </row>
    <row r="272" spans="1:33" s="264" customFormat="1">
      <c r="A272" s="269"/>
      <c r="B272" s="276" t="s">
        <v>20</v>
      </c>
      <c r="C272" s="285" t="s">
        <v>19</v>
      </c>
      <c r="D272" s="296">
        <v>0</v>
      </c>
      <c r="E272" s="306">
        <v>-2</v>
      </c>
      <c r="F272" s="317">
        <v>5</v>
      </c>
      <c r="G272" s="326">
        <v>-3</v>
      </c>
      <c r="H272" s="306">
        <v>0</v>
      </c>
      <c r="I272" s="306">
        <v>0</v>
      </c>
      <c r="J272" s="306">
        <v>3</v>
      </c>
      <c r="K272" s="306">
        <v>0</v>
      </c>
      <c r="L272" s="335">
        <v>-20.524451275514984</v>
      </c>
      <c r="M272" s="335">
        <v>0</v>
      </c>
      <c r="N272" s="344">
        <v>20.524451275514984</v>
      </c>
      <c r="O272" s="296">
        <v>3</v>
      </c>
      <c r="P272" s="306">
        <v>6</v>
      </c>
      <c r="Q272" s="306">
        <v>3</v>
      </c>
      <c r="R272" s="306">
        <v>3</v>
      </c>
      <c r="S272" s="306">
        <v>3</v>
      </c>
      <c r="T272" s="306">
        <v>3</v>
      </c>
      <c r="U272" s="306">
        <v>-2</v>
      </c>
      <c r="V272" s="306">
        <v>2</v>
      </c>
      <c r="W272" s="306">
        <v>1</v>
      </c>
      <c r="X272" s="358">
        <v>20.524451275514984</v>
      </c>
      <c r="Y272" s="273"/>
      <c r="Z272" s="365"/>
      <c r="AA272" s="365"/>
      <c r="AB272" s="365"/>
      <c r="AC272" s="365"/>
      <c r="AD272" s="365"/>
      <c r="AE272" s="365"/>
      <c r="AF272" s="365"/>
      <c r="AG272" s="264"/>
    </row>
    <row r="273" spans="1:33" s="264" customFormat="1">
      <c r="A273" s="269"/>
      <c r="B273" s="277"/>
      <c r="C273" s="283" t="s">
        <v>22</v>
      </c>
      <c r="D273" s="294">
        <v>0</v>
      </c>
      <c r="E273" s="304">
        <v>6</v>
      </c>
      <c r="F273" s="315">
        <v>2</v>
      </c>
      <c r="G273" s="324">
        <v>-1</v>
      </c>
      <c r="H273" s="304">
        <v>0</v>
      </c>
      <c r="I273" s="304">
        <v>-2</v>
      </c>
      <c r="J273" s="304">
        <v>1</v>
      </c>
      <c r="K273" s="304">
        <v>-2</v>
      </c>
      <c r="L273" s="333">
        <v>-6.3031014712993017</v>
      </c>
      <c r="M273" s="333">
        <v>0</v>
      </c>
      <c r="N273" s="342">
        <v>6.3031014712993017</v>
      </c>
      <c r="O273" s="294">
        <v>1</v>
      </c>
      <c r="P273" s="304">
        <v>4</v>
      </c>
      <c r="Q273" s="304">
        <v>1</v>
      </c>
      <c r="R273" s="304">
        <v>0</v>
      </c>
      <c r="S273" s="304">
        <v>4</v>
      </c>
      <c r="T273" s="304">
        <v>3</v>
      </c>
      <c r="U273" s="304">
        <v>-1</v>
      </c>
      <c r="V273" s="304">
        <v>1</v>
      </c>
      <c r="W273" s="304">
        <v>2</v>
      </c>
      <c r="X273" s="356">
        <v>6.3031014712992999</v>
      </c>
      <c r="Y273" s="273"/>
      <c r="Z273" s="365"/>
      <c r="AA273" s="365"/>
      <c r="AB273" s="365"/>
      <c r="AC273" s="365"/>
      <c r="AD273" s="365"/>
      <c r="AE273" s="365"/>
      <c r="AF273" s="365"/>
      <c r="AG273" s="264"/>
    </row>
    <row r="274" spans="1:33" s="264" customFormat="1">
      <c r="A274" s="269"/>
      <c r="B274" s="278"/>
      <c r="C274" s="286" t="s">
        <v>59</v>
      </c>
      <c r="D274" s="297">
        <v>0</v>
      </c>
      <c r="E274" s="307">
        <v>4</v>
      </c>
      <c r="F274" s="318">
        <v>7</v>
      </c>
      <c r="G274" s="327">
        <v>-4</v>
      </c>
      <c r="H274" s="307">
        <v>0</v>
      </c>
      <c r="I274" s="307">
        <v>-2</v>
      </c>
      <c r="J274" s="307">
        <v>4</v>
      </c>
      <c r="K274" s="307">
        <v>-2</v>
      </c>
      <c r="L274" s="336">
        <v>-13.122533907369291</v>
      </c>
      <c r="M274" s="336">
        <v>0</v>
      </c>
      <c r="N274" s="345">
        <v>13.122533907369291</v>
      </c>
      <c r="O274" s="297">
        <v>4</v>
      </c>
      <c r="P274" s="307">
        <v>10</v>
      </c>
      <c r="Q274" s="307">
        <v>4</v>
      </c>
      <c r="R274" s="307">
        <v>3</v>
      </c>
      <c r="S274" s="307">
        <v>7</v>
      </c>
      <c r="T274" s="307">
        <v>6</v>
      </c>
      <c r="U274" s="307">
        <v>-3</v>
      </c>
      <c r="V274" s="307">
        <v>3</v>
      </c>
      <c r="W274" s="307">
        <v>3</v>
      </c>
      <c r="X274" s="359">
        <v>13.122533907369288</v>
      </c>
      <c r="Y274" s="273"/>
      <c r="Z274" s="365"/>
      <c r="AA274" s="365"/>
      <c r="AB274" s="365"/>
      <c r="AC274" s="365"/>
      <c r="AD274" s="365"/>
      <c r="AE274" s="365"/>
      <c r="AF274" s="365"/>
      <c r="AG274" s="264"/>
    </row>
    <row r="275" spans="1:33" s="264" customFormat="1">
      <c r="A275" s="269"/>
      <c r="B275" s="275" t="s">
        <v>39</v>
      </c>
      <c r="C275" s="282" t="s">
        <v>19</v>
      </c>
      <c r="D275" s="293">
        <v>-7</v>
      </c>
      <c r="E275" s="303">
        <v>-7</v>
      </c>
      <c r="F275" s="314">
        <v>-4</v>
      </c>
      <c r="G275" s="323">
        <v>-3</v>
      </c>
      <c r="H275" s="303">
        <v>0</v>
      </c>
      <c r="I275" s="303">
        <v>0</v>
      </c>
      <c r="J275" s="303">
        <v>3</v>
      </c>
      <c r="K275" s="303">
        <v>0</v>
      </c>
      <c r="L275" s="332">
        <v>-21.295215869311551</v>
      </c>
      <c r="M275" s="332">
        <v>0</v>
      </c>
      <c r="N275" s="341">
        <v>21.295215869311551</v>
      </c>
      <c r="O275" s="293">
        <v>-4</v>
      </c>
      <c r="P275" s="303">
        <v>3</v>
      </c>
      <c r="Q275" s="303">
        <v>2</v>
      </c>
      <c r="R275" s="303">
        <v>3</v>
      </c>
      <c r="S275" s="303">
        <v>0</v>
      </c>
      <c r="T275" s="303">
        <v>7</v>
      </c>
      <c r="U275" s="303">
        <v>6</v>
      </c>
      <c r="V275" s="303">
        <v>4</v>
      </c>
      <c r="W275" s="303">
        <v>3</v>
      </c>
      <c r="X275" s="355">
        <v>-28.393621159082077</v>
      </c>
      <c r="Y275" s="273"/>
      <c r="Z275" s="365"/>
      <c r="AA275" s="365"/>
      <c r="AB275" s="365"/>
      <c r="AC275" s="365"/>
      <c r="AD275" s="365"/>
      <c r="AE275" s="365"/>
      <c r="AF275" s="365"/>
      <c r="AG275" s="264"/>
    </row>
    <row r="276" spans="1:33" s="264" customFormat="1">
      <c r="A276" s="269"/>
      <c r="B276" s="275"/>
      <c r="C276" s="283" t="s">
        <v>22</v>
      </c>
      <c r="D276" s="294">
        <v>-8</v>
      </c>
      <c r="E276" s="304">
        <v>-8</v>
      </c>
      <c r="F276" s="315">
        <v>-8</v>
      </c>
      <c r="G276" s="324">
        <v>-5</v>
      </c>
      <c r="H276" s="304">
        <v>1</v>
      </c>
      <c r="I276" s="304">
        <v>1</v>
      </c>
      <c r="J276" s="304">
        <v>6</v>
      </c>
      <c r="K276" s="304">
        <v>6</v>
      </c>
      <c r="L276" s="333">
        <v>-32.70609318996415</v>
      </c>
      <c r="M276" s="333">
        <v>6.5412186379928308</v>
      </c>
      <c r="N276" s="342">
        <v>39.247311827956985</v>
      </c>
      <c r="O276" s="294">
        <v>-3</v>
      </c>
      <c r="P276" s="304">
        <v>0</v>
      </c>
      <c r="Q276" s="304">
        <v>-1</v>
      </c>
      <c r="R276" s="304">
        <v>0</v>
      </c>
      <c r="S276" s="304">
        <v>0</v>
      </c>
      <c r="T276" s="304">
        <v>3</v>
      </c>
      <c r="U276" s="304">
        <v>2</v>
      </c>
      <c r="V276" s="304">
        <v>2</v>
      </c>
      <c r="W276" s="304">
        <v>1</v>
      </c>
      <c r="X276" s="356">
        <v>-19.623655913978492</v>
      </c>
      <c r="Y276" s="273"/>
      <c r="Z276" s="365"/>
      <c r="AA276" s="365"/>
      <c r="AB276" s="365"/>
      <c r="AC276" s="365"/>
      <c r="AD276" s="365"/>
      <c r="AE276" s="365"/>
      <c r="AF276" s="365"/>
      <c r="AG276" s="264"/>
    </row>
    <row r="277" spans="1:33" s="264" customFormat="1">
      <c r="A277" s="269"/>
      <c r="B277" s="275"/>
      <c r="C277" s="284" t="s">
        <v>59</v>
      </c>
      <c r="D277" s="295">
        <v>-15</v>
      </c>
      <c r="E277" s="305">
        <v>-15</v>
      </c>
      <c r="F277" s="316">
        <v>-12</v>
      </c>
      <c r="G277" s="325">
        <v>-8</v>
      </c>
      <c r="H277" s="305">
        <v>1</v>
      </c>
      <c r="I277" s="305">
        <v>1</v>
      </c>
      <c r="J277" s="305">
        <v>9</v>
      </c>
      <c r="K277" s="305">
        <v>6</v>
      </c>
      <c r="L277" s="334">
        <v>-27.2337250512964</v>
      </c>
      <c r="M277" s="334">
        <v>3.4042156314120495</v>
      </c>
      <c r="N277" s="343">
        <v>30.63794068270845</v>
      </c>
      <c r="O277" s="295">
        <v>-7</v>
      </c>
      <c r="P277" s="305">
        <v>3</v>
      </c>
      <c r="Q277" s="305">
        <v>1</v>
      </c>
      <c r="R277" s="305">
        <v>3</v>
      </c>
      <c r="S277" s="305">
        <v>0</v>
      </c>
      <c r="T277" s="305">
        <v>10</v>
      </c>
      <c r="U277" s="305">
        <v>8</v>
      </c>
      <c r="V277" s="305">
        <v>6</v>
      </c>
      <c r="W277" s="305">
        <v>4</v>
      </c>
      <c r="X277" s="357">
        <v>-23.829509419884346</v>
      </c>
      <c r="Y277" s="273"/>
      <c r="Z277" s="365"/>
      <c r="AA277" s="365"/>
      <c r="AB277" s="365"/>
      <c r="AC277" s="365"/>
      <c r="AD277" s="365"/>
      <c r="AE277" s="365"/>
      <c r="AF277" s="365"/>
      <c r="AG277" s="264"/>
    </row>
    <row r="278" spans="1:33" s="264" customFormat="1">
      <c r="A278" s="269"/>
      <c r="B278" s="276" t="s">
        <v>40</v>
      </c>
      <c r="C278" s="285" t="s">
        <v>19</v>
      </c>
      <c r="D278" s="296">
        <v>-5</v>
      </c>
      <c r="E278" s="306">
        <v>2</v>
      </c>
      <c r="F278" s="317">
        <v>4</v>
      </c>
      <c r="G278" s="326">
        <v>-2</v>
      </c>
      <c r="H278" s="306">
        <v>0</v>
      </c>
      <c r="I278" s="306">
        <v>-1</v>
      </c>
      <c r="J278" s="306">
        <v>2</v>
      </c>
      <c r="K278" s="306">
        <v>-4</v>
      </c>
      <c r="L278" s="335">
        <v>-13.779044527076765</v>
      </c>
      <c r="M278" s="335">
        <v>0</v>
      </c>
      <c r="N278" s="344">
        <v>13.779044527076765</v>
      </c>
      <c r="O278" s="296">
        <v>-3</v>
      </c>
      <c r="P278" s="306">
        <v>2</v>
      </c>
      <c r="Q278" s="306">
        <v>0</v>
      </c>
      <c r="R278" s="306">
        <v>2</v>
      </c>
      <c r="S278" s="306">
        <v>0</v>
      </c>
      <c r="T278" s="306">
        <v>5</v>
      </c>
      <c r="U278" s="306">
        <v>-1</v>
      </c>
      <c r="V278" s="306">
        <v>3</v>
      </c>
      <c r="W278" s="306">
        <v>2</v>
      </c>
      <c r="X278" s="358">
        <v>-20.668566790615145</v>
      </c>
      <c r="Y278" s="273"/>
      <c r="Z278" s="365"/>
      <c r="AA278" s="365"/>
      <c r="AB278" s="365"/>
      <c r="AC278" s="365"/>
      <c r="AD278" s="365"/>
      <c r="AE278" s="365"/>
      <c r="AF278" s="365"/>
      <c r="AG278" s="264"/>
    </row>
    <row r="279" spans="1:33" s="264" customFormat="1">
      <c r="A279" s="269"/>
      <c r="B279" s="277"/>
      <c r="C279" s="283" t="s">
        <v>22</v>
      </c>
      <c r="D279" s="294">
        <v>-10</v>
      </c>
      <c r="E279" s="304">
        <v>-2</v>
      </c>
      <c r="F279" s="315">
        <v>2</v>
      </c>
      <c r="G279" s="324">
        <v>-5</v>
      </c>
      <c r="H279" s="304">
        <v>0</v>
      </c>
      <c r="I279" s="304">
        <v>0</v>
      </c>
      <c r="J279" s="304">
        <v>5</v>
      </c>
      <c r="K279" s="304">
        <v>0</v>
      </c>
      <c r="L279" s="333">
        <v>-31.822144725370531</v>
      </c>
      <c r="M279" s="333">
        <v>0</v>
      </c>
      <c r="N279" s="342">
        <v>31.822144725370531</v>
      </c>
      <c r="O279" s="294">
        <v>-5</v>
      </c>
      <c r="P279" s="304">
        <v>1</v>
      </c>
      <c r="Q279" s="304">
        <v>0</v>
      </c>
      <c r="R279" s="304">
        <v>1</v>
      </c>
      <c r="S279" s="304">
        <v>0</v>
      </c>
      <c r="T279" s="304">
        <v>6</v>
      </c>
      <c r="U279" s="304">
        <v>-2</v>
      </c>
      <c r="V279" s="304">
        <v>3</v>
      </c>
      <c r="W279" s="304">
        <v>3</v>
      </c>
      <c r="X279" s="356">
        <v>-31.822144725370531</v>
      </c>
      <c r="Y279" s="273"/>
      <c r="Z279" s="365"/>
      <c r="AA279" s="365"/>
      <c r="AB279" s="365"/>
      <c r="AC279" s="365"/>
      <c r="AD279" s="365"/>
      <c r="AE279" s="365"/>
      <c r="AF279" s="365"/>
      <c r="AG279" s="264"/>
    </row>
    <row r="280" spans="1:33" s="264" customFormat="1">
      <c r="A280" s="269"/>
      <c r="B280" s="278"/>
      <c r="C280" s="286" t="s">
        <v>59</v>
      </c>
      <c r="D280" s="297">
        <v>-15</v>
      </c>
      <c r="E280" s="307">
        <v>0</v>
      </c>
      <c r="F280" s="318">
        <v>6</v>
      </c>
      <c r="G280" s="327">
        <v>-7</v>
      </c>
      <c r="H280" s="307">
        <v>0</v>
      </c>
      <c r="I280" s="307">
        <v>-1</v>
      </c>
      <c r="J280" s="307">
        <v>7</v>
      </c>
      <c r="K280" s="307">
        <v>-4</v>
      </c>
      <c r="L280" s="336">
        <v>-23.15800922694849</v>
      </c>
      <c r="M280" s="336">
        <v>0</v>
      </c>
      <c r="N280" s="345">
        <v>23.15800922694849</v>
      </c>
      <c r="O280" s="297">
        <v>-8</v>
      </c>
      <c r="P280" s="307">
        <v>3</v>
      </c>
      <c r="Q280" s="307">
        <v>0</v>
      </c>
      <c r="R280" s="307">
        <v>3</v>
      </c>
      <c r="S280" s="307">
        <v>0</v>
      </c>
      <c r="T280" s="307">
        <v>11</v>
      </c>
      <c r="U280" s="307">
        <v>-3</v>
      </c>
      <c r="V280" s="307">
        <v>6</v>
      </c>
      <c r="W280" s="307">
        <v>5</v>
      </c>
      <c r="X280" s="359">
        <v>-26.466296259369713</v>
      </c>
      <c r="Y280" s="273"/>
      <c r="Z280" s="365"/>
      <c r="AA280" s="365"/>
      <c r="AB280" s="365"/>
      <c r="AC280" s="365"/>
      <c r="AD280" s="365"/>
      <c r="AE280" s="365"/>
      <c r="AF280" s="365"/>
      <c r="AG280" s="264"/>
    </row>
    <row r="281" spans="1:33" s="264" customFormat="1">
      <c r="A281" s="269"/>
      <c r="B281" s="275" t="s">
        <v>31</v>
      </c>
      <c r="C281" s="282" t="s">
        <v>19</v>
      </c>
      <c r="D281" s="293">
        <v>-10</v>
      </c>
      <c r="E281" s="303">
        <v>-5</v>
      </c>
      <c r="F281" s="314">
        <v>0</v>
      </c>
      <c r="G281" s="323">
        <v>-8</v>
      </c>
      <c r="H281" s="303">
        <v>1</v>
      </c>
      <c r="I281" s="303">
        <v>1</v>
      </c>
      <c r="J281" s="303">
        <v>9</v>
      </c>
      <c r="K281" s="303">
        <v>0</v>
      </c>
      <c r="L281" s="332">
        <v>-57.288601137924275</v>
      </c>
      <c r="M281" s="332">
        <v>7.1610751422405325</v>
      </c>
      <c r="N281" s="341">
        <v>64.449676280164809</v>
      </c>
      <c r="O281" s="293">
        <v>-2</v>
      </c>
      <c r="P281" s="303">
        <v>2</v>
      </c>
      <c r="Q281" s="303">
        <v>0</v>
      </c>
      <c r="R281" s="303">
        <v>1</v>
      </c>
      <c r="S281" s="303">
        <v>1</v>
      </c>
      <c r="T281" s="303">
        <v>4</v>
      </c>
      <c r="U281" s="303">
        <v>1</v>
      </c>
      <c r="V281" s="303">
        <v>1</v>
      </c>
      <c r="W281" s="303">
        <v>3</v>
      </c>
      <c r="X281" s="355">
        <v>-14.322150284481065</v>
      </c>
      <c r="Y281" s="363"/>
      <c r="Z281" s="364"/>
      <c r="AA281" s="364"/>
      <c r="AB281" s="364"/>
      <c r="AC281" s="364"/>
      <c r="AD281" s="364"/>
      <c r="AE281" s="364"/>
      <c r="AF281" s="364"/>
      <c r="AG281" s="264"/>
    </row>
    <row r="282" spans="1:33" s="264" customFormat="1">
      <c r="A282" s="269"/>
      <c r="B282" s="275"/>
      <c r="C282" s="283" t="s">
        <v>22</v>
      </c>
      <c r="D282" s="294">
        <v>-12</v>
      </c>
      <c r="E282" s="304">
        <v>-2</v>
      </c>
      <c r="F282" s="315">
        <v>-3</v>
      </c>
      <c r="G282" s="324">
        <v>-6</v>
      </c>
      <c r="H282" s="304">
        <v>0</v>
      </c>
      <c r="I282" s="304">
        <v>0</v>
      </c>
      <c r="J282" s="304">
        <v>6</v>
      </c>
      <c r="K282" s="304">
        <v>2</v>
      </c>
      <c r="L282" s="333">
        <v>-39.7170837867247</v>
      </c>
      <c r="M282" s="333">
        <v>0</v>
      </c>
      <c r="N282" s="342">
        <v>39.7170837867247</v>
      </c>
      <c r="O282" s="294">
        <v>-6</v>
      </c>
      <c r="P282" s="304">
        <v>3</v>
      </c>
      <c r="Q282" s="304">
        <v>2</v>
      </c>
      <c r="R282" s="304">
        <v>2</v>
      </c>
      <c r="S282" s="304">
        <v>1</v>
      </c>
      <c r="T282" s="304">
        <v>9</v>
      </c>
      <c r="U282" s="304">
        <v>3</v>
      </c>
      <c r="V282" s="304">
        <v>3</v>
      </c>
      <c r="W282" s="304">
        <v>6</v>
      </c>
      <c r="X282" s="356">
        <v>-39.7170837867247</v>
      </c>
      <c r="Y282" s="362"/>
      <c r="Z282" s="364"/>
      <c r="AA282" s="364"/>
      <c r="AB282" s="364"/>
      <c r="AC282" s="364"/>
      <c r="AD282" s="364"/>
      <c r="AE282" s="364"/>
      <c r="AF282" s="364"/>
      <c r="AG282" s="264"/>
    </row>
    <row r="283" spans="1:33" s="264" customFormat="1" ht="15">
      <c r="A283" s="270"/>
      <c r="B283" s="279"/>
      <c r="C283" s="287" t="s">
        <v>59</v>
      </c>
      <c r="D283" s="298">
        <v>-22</v>
      </c>
      <c r="E283" s="308">
        <v>-7</v>
      </c>
      <c r="F283" s="319">
        <v>-3</v>
      </c>
      <c r="G283" s="328">
        <v>-14</v>
      </c>
      <c r="H283" s="308">
        <v>1</v>
      </c>
      <c r="I283" s="308">
        <v>1</v>
      </c>
      <c r="J283" s="308">
        <v>15</v>
      </c>
      <c r="K283" s="308">
        <v>2</v>
      </c>
      <c r="L283" s="337">
        <v>-48.157572330600324</v>
      </c>
      <c r="M283" s="337">
        <v>3.4398265950428799</v>
      </c>
      <c r="N283" s="346">
        <v>51.597398925643205</v>
      </c>
      <c r="O283" s="298">
        <v>-8</v>
      </c>
      <c r="P283" s="308">
        <v>5</v>
      </c>
      <c r="Q283" s="308">
        <v>2</v>
      </c>
      <c r="R283" s="308">
        <v>3</v>
      </c>
      <c r="S283" s="308">
        <v>2</v>
      </c>
      <c r="T283" s="308">
        <v>13</v>
      </c>
      <c r="U283" s="308">
        <v>4</v>
      </c>
      <c r="V283" s="308">
        <v>4</v>
      </c>
      <c r="W283" s="308">
        <v>9</v>
      </c>
      <c r="X283" s="360">
        <v>-27.518612760343046</v>
      </c>
      <c r="Y283" s="363"/>
      <c r="Z283" s="364"/>
      <c r="AA283" s="364"/>
      <c r="AB283" s="364"/>
      <c r="AC283" s="364"/>
      <c r="AD283" s="364"/>
      <c r="AE283" s="364"/>
      <c r="AF283" s="364"/>
      <c r="AG283" s="264"/>
    </row>
    <row r="284" spans="1:33">
      <c r="C284" s="264"/>
      <c r="Y284" s="264"/>
      <c r="Z284" s="264"/>
      <c r="AA284" s="264"/>
      <c r="AB284" s="264"/>
      <c r="AC284" s="264"/>
      <c r="AD284" s="264"/>
      <c r="AE284" s="264"/>
      <c r="AF284" s="264"/>
      <c r="AG284" s="264"/>
    </row>
    <row r="285" spans="1:33">
      <c r="C285" s="264"/>
    </row>
    <row r="286" spans="1:33">
      <c r="C286" s="264"/>
    </row>
    <row r="287" spans="1:33">
      <c r="C287" s="264"/>
    </row>
    <row r="288" spans="1:33">
      <c r="C288" s="264"/>
    </row>
    <row r="289" spans="3:3">
      <c r="C289" s="264"/>
    </row>
    <row r="290" spans="3:3">
      <c r="C290" s="264"/>
    </row>
    <row r="291" spans="3:3">
      <c r="C291" s="264"/>
    </row>
    <row r="292" spans="3:3">
      <c r="C292" s="264"/>
    </row>
    <row r="293" spans="3:3">
      <c r="C293" s="264"/>
    </row>
    <row r="294" spans="3:3">
      <c r="C294" s="264"/>
    </row>
    <row r="295" spans="3:3">
      <c r="C295" s="264"/>
    </row>
    <row r="296" spans="3:3">
      <c r="C296" s="264"/>
    </row>
    <row r="297" spans="3:3">
      <c r="C297" s="264"/>
    </row>
    <row r="298" spans="3:3">
      <c r="C298" s="264"/>
    </row>
    <row r="299" spans="3:3">
      <c r="C299" s="264"/>
    </row>
    <row r="300" spans="3:3">
      <c r="C300" s="264"/>
    </row>
    <row r="301" spans="3:3">
      <c r="C301" s="264"/>
    </row>
    <row r="302" spans="3:3">
      <c r="C302" s="264"/>
    </row>
    <row r="303" spans="3:3">
      <c r="C303" s="264"/>
    </row>
    <row r="304" spans="3:3">
      <c r="C304" s="264"/>
    </row>
    <row r="305" spans="3:3">
      <c r="C305" s="264"/>
    </row>
    <row r="306" spans="3:3">
      <c r="C306" s="264"/>
    </row>
    <row r="307" spans="3:3">
      <c r="C307" s="264"/>
    </row>
    <row r="308" spans="3:3">
      <c r="C308" s="264"/>
    </row>
    <row r="309" spans="3:3">
      <c r="C309" s="264"/>
    </row>
    <row r="310" spans="3:3">
      <c r="C310" s="264"/>
    </row>
    <row r="311" spans="3:3">
      <c r="C311" s="264"/>
    </row>
    <row r="312" spans="3:3">
      <c r="C312" s="264"/>
    </row>
    <row r="313" spans="3:3">
      <c r="C313" s="264"/>
    </row>
    <row r="314" spans="3:3">
      <c r="C314" s="264"/>
    </row>
    <row r="315" spans="3:3">
      <c r="C315" s="264"/>
    </row>
    <row r="316" spans="3:3">
      <c r="C316" s="264"/>
    </row>
    <row r="317" spans="3:3">
      <c r="C317" s="264"/>
    </row>
    <row r="318" spans="3:3">
      <c r="C318" s="264"/>
    </row>
    <row r="319" spans="3:3">
      <c r="C319" s="264"/>
    </row>
  </sheetData>
  <mergeCells count="117">
    <mergeCell ref="D1:F1"/>
    <mergeCell ref="G1:N1"/>
    <mergeCell ref="O1:X1"/>
    <mergeCell ref="L2:N2"/>
    <mergeCell ref="P2:S2"/>
    <mergeCell ref="T2:W2"/>
    <mergeCell ref="E2:E4"/>
    <mergeCell ref="F2:F4"/>
    <mergeCell ref="I2:I4"/>
    <mergeCell ref="K2:K4"/>
    <mergeCell ref="X2:X4"/>
    <mergeCell ref="L3:L4"/>
    <mergeCell ref="Q3:Q4"/>
    <mergeCell ref="R3:R4"/>
    <mergeCell ref="U3:U4"/>
    <mergeCell ref="V3:V4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63:B265"/>
    <mergeCell ref="B266:B268"/>
    <mergeCell ref="B269:B271"/>
    <mergeCell ref="B272:B274"/>
    <mergeCell ref="B275:B277"/>
    <mergeCell ref="B278:B280"/>
    <mergeCell ref="B281:B283"/>
    <mergeCell ref="A5:A31"/>
    <mergeCell ref="A32:A67"/>
    <mergeCell ref="A68:A103"/>
    <mergeCell ref="A104:A139"/>
    <mergeCell ref="A140:A175"/>
    <mergeCell ref="A176:A211"/>
    <mergeCell ref="A212:A247"/>
    <mergeCell ref="A248:A283"/>
  </mergeCells>
  <phoneticPr fontId="14"/>
  <pageMargins left="0.70866141732283472" right="0.70866141732283472" top="0.74803149606299213" bottom="0.74803149606299213" header="0.31496062992125984" footer="0.31496062992125984"/>
  <pageSetup paperSize="9" scale="77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月別推移 H18.3-</vt:lpstr>
      <vt:lpstr>第1表人口世帯数月別推移 H27.10-</vt:lpstr>
      <vt:lpstr>第10表男女別増減 H30.3-</vt:lpstr>
    </vt:vector>
  </TitlesOfParts>
  <Company>nichinan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長谷川 悟</dc:creator>
  <cp:lastModifiedBy>長谷川 悟</cp:lastModifiedBy>
  <dcterms:created xsi:type="dcterms:W3CDTF">2022-04-05T23:45:02Z</dcterms:created>
  <dcterms:modified xsi:type="dcterms:W3CDTF">2026-09-25T00:43:17Z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2026-09-25T00:43:17Z</vt:filetime>
  </property>
</Properties>
</file>