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135"/>
  </bookViews>
  <sheets>
    <sheet name="月別推移 H18.3-" sheetId="4" r:id="rId1"/>
    <sheet name="第1表人口世帯数月別推移 H27.10-" sheetId="8" r:id="rId2"/>
    <sheet name="第10表男女別増減 H30.3-" sheetId="7" r:id="rId3"/>
  </sheets>
  <definedNames>
    <definedName name="_xlnm.Print_Area" localSheetId="2">'第10表男女別増減 H30.3-'!$A$1:$X$214</definedName>
    <definedName name="_xlnm.Print_Area" localSheetId="1">'第1表人口世帯数月別推移 H27.10-'!$A$1:$X$136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<sst xmlns="http://schemas.openxmlformats.org/spreadsheetml/2006/main" xmlns:r="http://schemas.openxmlformats.org/officeDocument/2006/relationships" count="136" uniqueCount="136">
  <si>
    <t>一 世 帯
当 た り
人　  員</t>
  </si>
  <si>
    <t>7月</t>
  </si>
  <si>
    <t>県外・国外</t>
    <rPh sb="0" eb="2">
      <t>ケンガイ</t>
    </rPh>
    <rPh sb="3" eb="5">
      <t>コクガイ</t>
    </rPh>
    <phoneticPr fontId="14"/>
  </si>
  <si>
    <t>3月</t>
  </si>
  <si>
    <t>8月</t>
  </si>
  <si>
    <t>総数</t>
    <rPh sb="0" eb="2">
      <t>ソウスウ</t>
    </rPh>
    <phoneticPr fontId="14"/>
  </si>
  <si>
    <t>社会増減数</t>
    <rPh sb="0" eb="2">
      <t>シャカイ</t>
    </rPh>
    <rPh sb="2" eb="4">
      <t>ゾウゲン</t>
    </rPh>
    <rPh sb="4" eb="5">
      <t>スウ</t>
    </rPh>
    <phoneticPr fontId="14"/>
  </si>
  <si>
    <t>令和５年</t>
    <rPh sb="0" eb="2">
      <t>レイワ</t>
    </rPh>
    <rPh sb="3" eb="4">
      <t>ネン</t>
    </rPh>
    <phoneticPr fontId="14"/>
  </si>
  <si>
    <t>10月</t>
    <rPh sb="2" eb="3">
      <t>ツキ</t>
    </rPh>
    <phoneticPr fontId="14"/>
  </si>
  <si>
    <t>人口増減数</t>
    <rPh sb="0" eb="2">
      <t>ジンコウ</t>
    </rPh>
    <rPh sb="2" eb="4">
      <t>ゾウゲン</t>
    </rPh>
    <rPh sb="4" eb="5">
      <t>スウ</t>
    </rPh>
    <phoneticPr fontId="14"/>
  </si>
  <si>
    <t xml:space="preserve">            11月</t>
  </si>
  <si>
    <t>男</t>
  </si>
  <si>
    <t xml:space="preserve">            12月</t>
  </si>
  <si>
    <t>転入</t>
    <rPh sb="0" eb="2">
      <t>テンニュウ</t>
    </rPh>
    <phoneticPr fontId="14"/>
  </si>
  <si>
    <t xml:space="preserve">            2月</t>
  </si>
  <si>
    <t>人口増減</t>
  </si>
  <si>
    <t xml:space="preserve">            5月</t>
  </si>
  <si>
    <t>出生率</t>
    <rPh sb="0" eb="3">
      <t>シュッショウリツ</t>
    </rPh>
    <phoneticPr fontId="14"/>
  </si>
  <si>
    <t>増減率</t>
    <rPh sb="0" eb="3">
      <t>ゾウゲンリツ</t>
    </rPh>
    <phoneticPr fontId="14"/>
  </si>
  <si>
    <t>9月</t>
  </si>
  <si>
    <t>男</t>
    <rPh sb="0" eb="1">
      <t>オトコ</t>
    </rPh>
    <phoneticPr fontId="14"/>
  </si>
  <si>
    <t>女</t>
    <rPh sb="0" eb="1">
      <t>オンナ</t>
    </rPh>
    <phoneticPr fontId="14"/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</si>
  <si>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14"/>
  </si>
  <si>
    <t>自然動態</t>
    <rPh sb="0" eb="2">
      <t>シゼン</t>
    </rPh>
    <rPh sb="2" eb="4">
      <t>ドウタイ</t>
    </rPh>
    <phoneticPr fontId="14"/>
  </si>
  <si>
    <t>増減数</t>
    <rPh sb="0" eb="2">
      <t>ゾウゲン</t>
    </rPh>
    <rPh sb="2" eb="3">
      <t>スウ</t>
    </rPh>
    <phoneticPr fontId="1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</si>
  <si>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14"/>
  </si>
  <si>
    <t>月間増減数</t>
    <rPh sb="0" eb="2">
      <t>ゲッカン</t>
    </rPh>
    <rPh sb="2" eb="4">
      <t>ゾウゲン</t>
    </rPh>
    <rPh sb="4" eb="5">
      <t>スウ</t>
    </rPh>
    <phoneticPr fontId="14"/>
  </si>
  <si>
    <t>転出</t>
    <rPh sb="0" eb="2">
      <t>テンシュツ</t>
    </rPh>
    <phoneticPr fontId="14"/>
  </si>
  <si>
    <t>令和6年1月</t>
  </si>
  <si>
    <t>平成１９年</t>
    <rPh sb="0" eb="2">
      <t>へいせい</t>
    </rPh>
    <rPh sb="4" eb="5">
      <t>ねん</t>
    </rPh>
    <phoneticPr fontId="6" type="Hiragana"/>
  </si>
  <si>
    <t>12月</t>
  </si>
  <si>
    <t>1月</t>
  </si>
  <si>
    <t>平成３１、令和元年</t>
    <rPh sb="0" eb="2">
      <t>へいせい</t>
    </rPh>
    <rPh sb="5" eb="7">
      <t>れいわ</t>
    </rPh>
    <rPh sb="7" eb="8">
      <t>がん</t>
    </rPh>
    <rPh sb="8" eb="9">
      <t>ねん</t>
    </rPh>
    <phoneticPr fontId="6" type="Hiragana"/>
  </si>
  <si>
    <t>日南町の推計人口と世帯数の推移</t>
    <rPh sb="0" eb="3">
      <t>ニチナンチョウ</t>
    </rPh>
    <rPh sb="4" eb="6">
      <t>スイケイ</t>
    </rPh>
    <rPh sb="6" eb="7">
      <t>ヒト</t>
    </rPh>
    <phoneticPr fontId="14"/>
  </si>
  <si>
    <t>2月</t>
  </si>
  <si>
    <t>4月</t>
  </si>
  <si>
    <t>5月</t>
  </si>
  <si>
    <t>6月</t>
  </si>
  <si>
    <t>10月</t>
  </si>
  <si>
    <t>注）自然増減率、出生率、死亡率、社会増減率は次の式により、年率換算したものである。</t>
  </si>
  <si>
    <t>11月</t>
  </si>
  <si>
    <t>死亡率</t>
    <rPh sb="0" eb="3">
      <t>シボウリツ</t>
    </rPh>
    <phoneticPr fontId="14"/>
  </si>
  <si>
    <t>注　1　各月の人口は、当該月の１日現在の人口。</t>
  </si>
  <si>
    <t>人口千人当
社会増減率</t>
    <rPh sb="0" eb="2">
      <t>ジンコウ</t>
    </rPh>
    <rPh sb="2" eb="3">
      <t>セン</t>
    </rPh>
    <rPh sb="3" eb="4">
      <t>ニン</t>
    </rPh>
    <rPh sb="4" eb="5">
      <t>ア</t>
    </rPh>
    <rPh sb="6" eb="8">
      <t>シャカイ</t>
    </rPh>
    <rPh sb="8" eb="10">
      <t>ゾウゲン</t>
    </rPh>
    <rPh sb="10" eb="11">
      <t>リツ</t>
    </rPh>
    <phoneticPr fontId="14"/>
  </si>
  <si>
    <t>女</t>
  </si>
  <si>
    <t>◎令和2年10月は推計人口と国勢調査の人口総数で100人以上の誤差が出ている</t>
    <rPh sb="1" eb="3">
      <t>レイワ</t>
    </rPh>
    <rPh sb="4" eb="5">
      <t>トシ</t>
    </rPh>
    <rPh sb="7" eb="8">
      <t>ガツ</t>
    </rPh>
    <rPh sb="9" eb="11">
      <t>スイケイ</t>
    </rPh>
    <rPh sb="11" eb="13">
      <t>ジンコウ</t>
    </rPh>
    <rPh sb="14" eb="16">
      <t>コクセイ</t>
    </rPh>
    <rPh sb="16" eb="18">
      <t>チョウサ</t>
    </rPh>
    <rPh sb="19" eb="21">
      <t>ジンコウ</t>
    </rPh>
    <rPh sb="21" eb="23">
      <t>ソウスウ</t>
    </rPh>
    <rPh sb="27" eb="30">
      <t>ニンイジョウ</t>
    </rPh>
    <rPh sb="31" eb="33">
      <t>ゴサ</t>
    </rPh>
    <rPh sb="34" eb="35">
      <t>デ</t>
    </rPh>
    <phoneticPr fontId="14"/>
  </si>
  <si>
    <t>平成２５年</t>
    <rPh sb="0" eb="2">
      <t>へいせい</t>
    </rPh>
    <rPh sb="4" eb="5">
      <t>ねん</t>
    </rPh>
    <phoneticPr fontId="6" type="Hiragana"/>
  </si>
  <si>
    <t>平成31年1月</t>
    <rPh sb="0" eb="2">
      <t>ヘイセイ</t>
    </rPh>
    <rPh sb="4" eb="5">
      <t>ネン</t>
    </rPh>
    <phoneticPr fontId="14"/>
  </si>
  <si>
    <t>平成２８年</t>
    <rPh sb="0" eb="2">
      <t>へいせい</t>
    </rPh>
    <rPh sb="4" eb="5">
      <t>ねん</t>
    </rPh>
    <phoneticPr fontId="6" type="Hiragana"/>
  </si>
  <si>
    <t>自然増減率</t>
    <rPh sb="0" eb="2">
      <t>シゼン</t>
    </rPh>
    <rPh sb="2" eb="5">
      <t>ゾウゲンリツ</t>
    </rPh>
    <phoneticPr fontId="14"/>
  </si>
  <si>
    <t>女</t>
    <rPh sb="0" eb="1">
      <t>おんな</t>
    </rPh>
    <phoneticPr fontId="6" type="Hiragana"/>
  </si>
  <si>
    <t>県内</t>
    <rPh sb="0" eb="2">
      <t>ケンナイ</t>
    </rPh>
    <phoneticPr fontId="14"/>
  </si>
  <si>
    <t>　　少数第２位以下を四捨五入して算出</t>
  </si>
  <si>
    <t>　　率＝月間件数÷月間日数×年間日数÷月初人口×１０００</t>
  </si>
  <si>
    <t>対前月増減</t>
    <rPh sb="0" eb="1">
      <t>タイ</t>
    </rPh>
    <rPh sb="1" eb="3">
      <t>ゼンゲツ</t>
    </rPh>
    <rPh sb="3" eb="5">
      <t>ゾウゲン</t>
    </rPh>
    <phoneticPr fontId="14"/>
  </si>
  <si>
    <t>対前年同月増減</t>
    <rPh sb="0" eb="1">
      <t>タイ</t>
    </rPh>
    <rPh sb="1" eb="5">
      <t>ゼンエンドウゲツ</t>
    </rPh>
    <rPh sb="5" eb="7">
      <t>ゾウゲン</t>
    </rPh>
    <phoneticPr fontId="14"/>
  </si>
  <si>
    <t>自然増減数</t>
    <rPh sb="0" eb="2">
      <t>シゼン</t>
    </rPh>
    <rPh sb="2" eb="4">
      <t>ゾウゲン</t>
    </rPh>
    <rPh sb="4" eb="5">
      <t>スウ</t>
    </rPh>
    <phoneticPr fontId="14"/>
  </si>
  <si>
    <t>計</t>
    <rPh sb="0" eb="1">
      <t>ケイ</t>
    </rPh>
    <phoneticPr fontId="14"/>
  </si>
  <si>
    <t>出生</t>
    <rPh sb="0" eb="2">
      <t>シュッショウ</t>
    </rPh>
    <phoneticPr fontId="14"/>
  </si>
  <si>
    <t>対前年同月比</t>
    <rPh sb="0" eb="1">
      <t>タイ</t>
    </rPh>
    <rPh sb="1" eb="3">
      <t>ゼンネン</t>
    </rPh>
    <rPh sb="3" eb="6">
      <t>ドウゲツヒ</t>
    </rPh>
    <phoneticPr fontId="14"/>
  </si>
  <si>
    <t>死亡</t>
    <rPh sb="0" eb="2">
      <t>シボウ</t>
    </rPh>
    <phoneticPr fontId="14"/>
  </si>
  <si>
    <t>人口千人当</t>
    <rPh sb="0" eb="2">
      <t>ジンコウ</t>
    </rPh>
    <rPh sb="2" eb="3">
      <t>セン</t>
    </rPh>
    <rPh sb="3" eb="4">
      <t>ニン</t>
    </rPh>
    <rPh sb="4" eb="5">
      <t>ア</t>
    </rPh>
    <phoneticPr fontId="14"/>
  </si>
  <si>
    <t>3月</t>
    <rPh sb="1" eb="2">
      <t>がつ</t>
    </rPh>
    <phoneticPr fontId="6" type="Hiragana"/>
  </si>
  <si>
    <t>令和２年</t>
    <rPh sb="0" eb="2">
      <t>レイワ</t>
    </rPh>
    <rPh sb="3" eb="4">
      <t>ネン</t>
    </rPh>
    <phoneticPr fontId="14"/>
  </si>
  <si>
    <t>令和３年</t>
    <rPh sb="0" eb="2">
      <t>レイワ</t>
    </rPh>
    <rPh sb="3" eb="4">
      <t>ネン</t>
    </rPh>
    <phoneticPr fontId="14"/>
  </si>
  <si>
    <t>令和４年</t>
    <rPh sb="0" eb="2">
      <t>レイワ</t>
    </rPh>
    <rPh sb="3" eb="4">
      <t>ネン</t>
    </rPh>
    <phoneticPr fontId="14"/>
  </si>
  <si>
    <t>令和2年1月</t>
    <rPh sb="0" eb="2">
      <t>レイワ</t>
    </rPh>
    <rPh sb="3" eb="4">
      <t>ネン</t>
    </rPh>
    <phoneticPr fontId="14"/>
  </si>
  <si>
    <t>令和６年</t>
    <rPh sb="0" eb="2">
      <t>レイワ</t>
    </rPh>
    <rPh sb="3" eb="4">
      <t>ネン</t>
    </rPh>
    <phoneticPr fontId="14"/>
  </si>
  <si>
    <t>平成３０年</t>
    <rPh sb="0" eb="2">
      <t>ヘイセイ</t>
    </rPh>
    <rPh sb="4" eb="5">
      <t>ネン</t>
    </rPh>
    <phoneticPr fontId="14"/>
  </si>
  <si>
    <t>平成３１、令和元年</t>
    <rPh sb="0" eb="2">
      <t>ヘイセイ</t>
    </rPh>
    <rPh sb="5" eb="6">
      <t>レイ</t>
    </rPh>
    <rPh sb="6" eb="7">
      <t>ワ</t>
    </rPh>
    <rPh sb="7" eb="8">
      <t>ガン</t>
    </rPh>
    <rPh sb="8" eb="9">
      <t>ネン</t>
    </rPh>
    <phoneticPr fontId="14"/>
  </si>
  <si>
    <t>総数</t>
  </si>
  <si>
    <t>県外</t>
  </si>
  <si>
    <t>県内</t>
  </si>
  <si>
    <t>令和２年</t>
    <rPh sb="0" eb="2">
      <t>れいわ</t>
    </rPh>
    <rPh sb="3" eb="4">
      <t>ねん</t>
    </rPh>
    <phoneticPr fontId="6" type="Hiragana"/>
  </si>
  <si>
    <t>平成３０年</t>
    <rPh sb="0" eb="2">
      <t>へいせい</t>
    </rPh>
    <rPh sb="4" eb="5">
      <t>ねん</t>
    </rPh>
    <phoneticPr fontId="6" type="Hiragana"/>
  </si>
  <si>
    <t>自然増減</t>
  </si>
  <si>
    <t>出生</t>
  </si>
  <si>
    <t>死亡</t>
  </si>
  <si>
    <t>社会増減</t>
  </si>
  <si>
    <t>転入</t>
  </si>
  <si>
    <t>転出</t>
  </si>
  <si>
    <t>社会動態</t>
  </si>
  <si>
    <t>自然動態</t>
  </si>
  <si>
    <t>平成１８年</t>
    <rPh sb="0" eb="2">
      <t>へいせい</t>
    </rPh>
    <rPh sb="4" eb="5">
      <t>ねん</t>
    </rPh>
    <phoneticPr fontId="6" type="Hiragana"/>
  </si>
  <si>
    <t>平成２０年</t>
    <rPh sb="0" eb="2">
      <t>へいせい</t>
    </rPh>
    <rPh sb="4" eb="5">
      <t>ねん</t>
    </rPh>
    <phoneticPr fontId="6" type="Hiragana"/>
  </si>
  <si>
    <t>平成２１年</t>
    <rPh sb="0" eb="2">
      <t>へいせい</t>
    </rPh>
    <rPh sb="4" eb="5">
      <t>ねん</t>
    </rPh>
    <phoneticPr fontId="6" type="Hiragana"/>
  </si>
  <si>
    <t>平成２２年</t>
    <rPh sb="0" eb="2">
      <t>へいせい</t>
    </rPh>
    <rPh sb="4" eb="5">
      <t>ねん</t>
    </rPh>
    <phoneticPr fontId="6" type="Hiragana"/>
  </si>
  <si>
    <t>平成２３年</t>
    <rPh sb="0" eb="2">
      <t>へいせい</t>
    </rPh>
    <rPh sb="4" eb="5">
      <t>ねん</t>
    </rPh>
    <phoneticPr fontId="6" type="Hiragana"/>
  </si>
  <si>
    <t>平成２４年</t>
    <rPh sb="0" eb="2">
      <t>へいせい</t>
    </rPh>
    <rPh sb="4" eb="5">
      <t>ねん</t>
    </rPh>
    <phoneticPr fontId="6" type="Hiragana"/>
  </si>
  <si>
    <t>平成２６年</t>
    <rPh sb="0" eb="2">
      <t>へいせい</t>
    </rPh>
    <rPh sb="4" eb="5">
      <t>ねん</t>
    </rPh>
    <phoneticPr fontId="6" type="Hiragana"/>
  </si>
  <si>
    <t>平成２７年</t>
    <rPh sb="0" eb="2">
      <t>へいせい</t>
    </rPh>
    <rPh sb="4" eb="5">
      <t>ねん</t>
    </rPh>
    <phoneticPr fontId="6" type="Hiragana"/>
  </si>
  <si>
    <t xml:space="preserve">            3月</t>
  </si>
  <si>
    <t>平成２９年</t>
    <rPh sb="0" eb="2">
      <t>へいせい</t>
    </rPh>
    <rPh sb="4" eb="5">
      <t>ねん</t>
    </rPh>
    <phoneticPr fontId="6" type="Hiragana"/>
  </si>
  <si>
    <t>令和３年</t>
    <rPh sb="0" eb="2">
      <t>れいわ</t>
    </rPh>
    <rPh sb="3" eb="4">
      <t>ねん</t>
    </rPh>
    <phoneticPr fontId="6" type="Hiragana"/>
  </si>
  <si>
    <t>令和４年</t>
    <rPh sb="0" eb="2">
      <t>れいわ</t>
    </rPh>
    <rPh sb="3" eb="4">
      <t>ねん</t>
    </rPh>
    <phoneticPr fontId="6" type="Hiragana"/>
  </si>
  <si>
    <t>令和５年</t>
    <rPh sb="0" eb="2">
      <t>れいわ</t>
    </rPh>
    <rPh sb="3" eb="4">
      <t>ねん</t>
    </rPh>
    <phoneticPr fontId="6" type="Hiragana"/>
  </si>
  <si>
    <t>　　 6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14"/>
  </si>
  <si>
    <t>令和６年</t>
    <rPh sb="0" eb="2">
      <t>れいわ</t>
    </rPh>
    <rPh sb="3" eb="4">
      <t>ねん</t>
    </rPh>
    <phoneticPr fontId="6" type="Hiragana"/>
  </si>
  <si>
    <t>推計人口
基準日：毎月1日</t>
    <rPh sb="5" eb="8">
      <t>きじゅんび</t>
    </rPh>
    <rPh sb="9" eb="11">
      <t>まいつき</t>
    </rPh>
    <rPh sb="12" eb="13">
      <t>にち</t>
    </rPh>
    <phoneticPr fontId="6" type="Hiragana"/>
  </si>
  <si>
    <t>推計
世帯数</t>
    <rPh sb="0" eb="2">
      <t>すいけい</t>
    </rPh>
    <rPh sb="3" eb="6">
      <t>せたいすう</t>
    </rPh>
    <phoneticPr fontId="6" type="Hiragana"/>
  </si>
  <si>
    <t>年 月</t>
  </si>
  <si>
    <t>令和3年1月</t>
  </si>
  <si>
    <t xml:space="preserve">            4月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</si>
  <si>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</si>
  <si>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</si>
  <si>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</si>
  <si>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</si>
  <si>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</si>
  <si>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>令和4年1月</t>
  </si>
  <si>
    <t>令和5年1月</t>
  </si>
  <si>
    <t>　　 2　各月の「人口増減」は、当該1か月分の数値。</t>
  </si>
  <si>
    <t>　　 4　「増減率」は、増減数を期首人口で除したもの。</t>
  </si>
  <si>
    <t>　　 5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14"/>
  </si>
  <si>
    <t>　県統計課の推計人口は、県内の移動者数(県内転入者と県内転出者)をカウントしていないため - 注3参照</t>
    <rPh sb="1" eb="2">
      <t>ケン</t>
    </rPh>
    <rPh sb="2" eb="4">
      <t>トウケイ</t>
    </rPh>
    <rPh sb="4" eb="5">
      <t>カ</t>
    </rPh>
    <rPh sb="6" eb="8">
      <t>スイケイ</t>
    </rPh>
    <rPh sb="8" eb="10">
      <t>ジンコウ</t>
    </rPh>
    <rPh sb="12" eb="14">
      <t>ケンナイ</t>
    </rPh>
    <rPh sb="15" eb="17">
      <t>イドウ</t>
    </rPh>
    <rPh sb="17" eb="18">
      <t>シャ</t>
    </rPh>
    <rPh sb="18" eb="19">
      <t>スウ</t>
    </rPh>
    <rPh sb="20" eb="22">
      <t>ケンナイ</t>
    </rPh>
    <rPh sb="22" eb="25">
      <t>テンニュウシャ</t>
    </rPh>
    <rPh sb="26" eb="28">
      <t>ケンナイ</t>
    </rPh>
    <rPh sb="28" eb="30">
      <t>テンシュツ</t>
    </rPh>
    <rPh sb="30" eb="31">
      <t>シャ</t>
    </rPh>
    <rPh sb="47" eb="48">
      <t>チュウ</t>
    </rPh>
    <rPh sb="49" eb="51">
      <t>サンショウ</t>
    </rPh>
    <phoneticPr fontId="14"/>
  </si>
  <si>
    <t>うち外国人</t>
    <rPh sb="2" eb="4">
      <t>ガイコク</t>
    </rPh>
    <rPh sb="4" eb="5">
      <t>ジン</t>
    </rPh>
    <phoneticPr fontId="14"/>
  </si>
  <si>
    <t>純増減</t>
    <rPh sb="0" eb="2">
      <t>ジュンゾウ</t>
    </rPh>
    <rPh sb="2" eb="3">
      <t>ゲン</t>
    </rPh>
    <phoneticPr fontId="14"/>
  </si>
  <si>
    <t>出生者数</t>
    <rPh sb="0" eb="2">
      <t>シュッショウ</t>
    </rPh>
    <rPh sb="2" eb="3">
      <t>シャ</t>
    </rPh>
    <rPh sb="3" eb="4">
      <t>カズ</t>
    </rPh>
    <phoneticPr fontId="14"/>
  </si>
  <si>
    <t>うち
外国人</t>
    <rPh sb="3" eb="6">
      <t>ガイコクジン</t>
    </rPh>
    <phoneticPr fontId="14"/>
  </si>
  <si>
    <t>死亡者数</t>
    <rPh sb="0" eb="3">
      <t>シボウシャ</t>
    </rPh>
    <rPh sb="3" eb="4">
      <t>カズ</t>
    </rPh>
    <phoneticPr fontId="14"/>
  </si>
  <si>
    <t>自然増減数</t>
    <rPh sb="0" eb="2">
      <t>シゼン</t>
    </rPh>
    <rPh sb="2" eb="4">
      <t>ゾウゲン</t>
    </rPh>
    <rPh sb="4" eb="5">
      <t>カズ</t>
    </rPh>
    <phoneticPr fontId="14"/>
  </si>
  <si>
    <t>社会動態</t>
    <rPh sb="0" eb="2">
      <t>シャカイ</t>
    </rPh>
    <rPh sb="2" eb="4">
      <t>ドウタイ</t>
    </rPh>
    <phoneticPr fontId="1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</si>
  <si>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14"/>
  </si>
  <si>
    <t>世　帯　数</t>
  </si>
  <si>
    <t>総世帯数</t>
    <rPh sb="0" eb="1">
      <t>ソウ</t>
    </rPh>
    <rPh sb="1" eb="4">
      <t>セタイスウ</t>
    </rPh>
    <phoneticPr fontId="14"/>
  </si>
  <si>
    <t>（人、世帯）</t>
    <rPh sb="1" eb="2">
      <t>ニン</t>
    </rPh>
    <rPh sb="3" eb="5">
      <t>セタイ</t>
    </rPh>
    <phoneticPr fontId="14"/>
  </si>
  <si>
    <t>令和元年5月</t>
    <rPh sb="0" eb="2">
      <t>レイワ</t>
    </rPh>
    <rPh sb="2" eb="3">
      <t>ガン</t>
    </rPh>
    <rPh sb="3" eb="4">
      <t>ネン</t>
    </rPh>
    <phoneticPr fontId="14"/>
  </si>
  <si>
    <t>国勢調査</t>
    <rPh sb="0" eb="1">
      <t>クニ</t>
    </rPh>
    <rPh sb="1" eb="2">
      <t>イキオ</t>
    </rPh>
    <rPh sb="2" eb="4">
      <t>チョウサ</t>
    </rPh>
    <phoneticPr fontId="14"/>
  </si>
  <si>
    <t>平成30年1月</t>
    <rPh sb="0" eb="2">
      <t>ヘイセイ</t>
    </rPh>
    <rPh sb="4" eb="5">
      <t>ネン</t>
    </rPh>
    <phoneticPr fontId="14"/>
  </si>
  <si>
    <r>
      <t>　　 3　「増減数」は、自然増減数と社会増減数（</t>
    </r>
    <r>
      <rPr>
        <sz val="12"/>
        <color rgb="FFFF0000"/>
        <rFont val="ＭＳ 明朝"/>
      </rPr>
      <t>県内移動を除く</t>
    </r>
    <r>
      <rPr>
        <sz val="12"/>
        <color theme="1"/>
        <rFont val="ＭＳ 明朝"/>
      </rPr>
      <t>）を合計したもの。</t>
    </r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14"/>
  </si>
  <si>
    <t>平成29年1月</t>
    <rPh sb="0" eb="2">
      <t>ヘイセイ</t>
    </rPh>
    <rPh sb="4" eb="5">
      <t>ネン</t>
    </rPh>
    <phoneticPr fontId="14"/>
  </si>
  <si>
    <t>平成28年1月</t>
    <rPh sb="0" eb="2">
      <t>ヘイセイ</t>
    </rPh>
    <rPh sb="4" eb="5">
      <t>ネン</t>
    </rPh>
    <phoneticPr fontId="14"/>
  </si>
  <si>
    <t>推計人口(基準日:毎月1日)</t>
    <rPh sb="0" eb="2">
      <t>スイケイ</t>
    </rPh>
    <rPh sb="5" eb="8">
      <t>キジュンビ</t>
    </rPh>
    <rPh sb="9" eb="11">
      <t>マイツキ</t>
    </rPh>
    <rPh sb="12" eb="13">
      <t>ヒ</t>
    </rPh>
    <phoneticPr fontId="14"/>
  </si>
  <si>
    <t>平成27年10月国勢調査</t>
    <rPh sb="0" eb="2">
      <t>ヘイセイ</t>
    </rPh>
    <rPh sb="4" eb="5">
      <t>ネン</t>
    </rPh>
    <rPh sb="8" eb="12">
      <t>コクセイチョウサ</t>
    </rPh>
    <phoneticPr fontId="14"/>
  </si>
  <si>
    <t>補正後数値
基準日：毎月1日</t>
    <rPh sb="0" eb="2">
      <t>ほせい</t>
    </rPh>
    <rPh sb="2" eb="3">
      <t>あと</t>
    </rPh>
    <rPh sb="3" eb="5">
      <t>すうち</t>
    </rPh>
    <rPh sb="6" eb="9">
      <t>きじゅんび</t>
    </rPh>
    <rPh sb="10" eb="12">
      <t>まいつき</t>
    </rPh>
    <rPh sb="13" eb="14">
      <t>にち</t>
    </rPh>
    <phoneticPr fontId="6" type="Hiragana"/>
  </si>
  <si>
    <r>
      <t>※補正後数値欄は、国勢調査結果を基に補完補正した推計値・</t>
    </r>
    <r>
      <rPr>
        <b/>
        <sz val="12"/>
        <color theme="1"/>
        <rFont val="ＭＳ ゴシック"/>
      </rPr>
      <t>太字</t>
    </r>
    <r>
      <rPr>
        <sz val="12"/>
        <color theme="1"/>
        <rFont val="ＭＳ 明朝"/>
      </rPr>
      <t>は国勢調査結果の確定値</t>
    </r>
    <rPh sb="1" eb="3">
      <t>ほせい</t>
    </rPh>
    <rPh sb="3" eb="4">
      <t>あと</t>
    </rPh>
    <rPh sb="4" eb="6">
      <t>すうち</t>
    </rPh>
    <rPh sb="6" eb="7">
      <t>らん</t>
    </rPh>
    <rPh sb="9" eb="11">
      <t>こくせい</t>
    </rPh>
    <rPh sb="11" eb="13">
      <t>ちょうさ</t>
    </rPh>
    <rPh sb="13" eb="15">
      <t>けっか</t>
    </rPh>
    <rPh sb="16" eb="17">
      <t>もと</t>
    </rPh>
    <rPh sb="18" eb="20">
      <t>ほかん</t>
    </rPh>
    <rPh sb="20" eb="22">
      <t>ほせい</t>
    </rPh>
    <rPh sb="24" eb="27">
      <t>すいけいち</t>
    </rPh>
    <rPh sb="28" eb="30">
      <t>ふとじ</t>
    </rPh>
    <rPh sb="31" eb="33">
      <t>こくせ</t>
    </rPh>
    <rPh sb="33" eb="35">
      <t>ちょうさ</t>
    </rPh>
    <rPh sb="35" eb="37">
      <t>けっか</t>
    </rPh>
    <rPh sb="38" eb="40">
      <t>かくてい</t>
    </rPh>
    <rPh sb="40" eb="41">
      <t>あたい</t>
    </rPh>
    <phoneticPr fontId="6" type="Hiragana"/>
  </si>
  <si>
    <t>出典：鳥取県の推計人口（県統計表、第１表、第10表）</t>
    <rPh sb="0" eb="2">
      <t>しゅってん</t>
    </rPh>
    <rPh sb="3" eb="6">
      <t>とっとりけん</t>
    </rPh>
    <rPh sb="7" eb="9">
      <t>すいけい</t>
    </rPh>
    <rPh sb="9" eb="11">
      <t>じんこう</t>
    </rPh>
    <rPh sb="12" eb="13">
      <t>けん</t>
    </rPh>
    <rPh sb="13" eb="15">
      <t>とうけい</t>
    </rPh>
    <rPh sb="15" eb="16">
      <t>ひょう</t>
    </rPh>
    <rPh sb="17" eb="18">
      <t>だい</t>
    </rPh>
    <rPh sb="19" eb="20">
      <t>ひょう</t>
    </rPh>
    <rPh sb="21" eb="22">
      <t>だい</t>
    </rPh>
    <rPh sb="24" eb="25">
      <t>ひょう</t>
    </rPh>
    <phoneticPr fontId="6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</si>
</sst>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&quot;¥&quot;#,##0_);[Red]\(&quot;¥&quot;#,##0\)"/>
    <numFmt numFmtId="177" formatCode="0_ "/>
    <numFmt numFmtId="178" formatCode="#,##0_ "/>
    <numFmt numFmtId="179" formatCode="0.00_ "/>
    <numFmt numFmtId="180" formatCode="#,##0.00_ "/>
    <numFmt numFmtId="181" formatCode="0.00_);[Red]\(0.00\)"/>
    <numFmt numFmtId="182" formatCode="0.0_ "/>
  </numFmts>
  <fonts count="19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2"/>
      <color auto="1"/>
      <name val="ＭＳ 明朝"/>
      <family val="1"/>
    </font>
    <font>
      <sz val="10.5"/>
      <color auto="1"/>
      <name val="ＭＳ 明朝"/>
      <family val="1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2"/>
      <color theme="1"/>
      <name val="ＭＳ ゴシック"/>
      <family val="3"/>
    </font>
    <font>
      <sz val="20"/>
      <color theme="1"/>
      <name val="游明朝 Demibold"/>
      <family val="1"/>
    </font>
    <font>
      <sz val="12"/>
      <color theme="1"/>
      <name val="游明朝 Demibold"/>
      <family val="1"/>
    </font>
    <font>
      <sz val="12"/>
      <color auto="1"/>
      <name val="ＭＳ ゴシック"/>
      <family val="3"/>
    </font>
    <font>
      <b/>
      <sz val="12"/>
      <color theme="1"/>
      <name val="ＭＳ ゴシック"/>
      <family val="3"/>
    </font>
    <font>
      <b/>
      <sz val="12"/>
      <color theme="1"/>
      <name val="ＭＳ 明朝"/>
      <family val="1"/>
    </font>
    <font>
      <sz val="6"/>
      <color auto="1"/>
      <name val="ＭＳ Ｐゴシック"/>
      <family val="3"/>
    </font>
    <font>
      <sz val="16"/>
      <color auto="1"/>
      <name val="ＭＳ 明朝"/>
      <family val="1"/>
    </font>
    <font>
      <sz val="14"/>
      <color rgb="FFFF0000"/>
      <name val="ＭＳ 明朝"/>
      <family val="1"/>
    </font>
    <font>
      <sz val="12"/>
      <color rgb="FFFF0000"/>
      <name val="ＭＳ 明朝"/>
      <family val="1"/>
    </font>
    <font>
      <sz val="12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E9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2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7" fillId="0" borderId="0" xfId="7" applyFont="1">
      <alignment vertical="center"/>
    </xf>
    <xf numFmtId="0" fontId="8" fillId="0" borderId="0" xfId="7" applyFont="1">
      <alignment vertical="center"/>
    </xf>
    <xf numFmtId="0" fontId="9" fillId="0" borderId="0" xfId="7" applyFont="1">
      <alignment vertical="center"/>
    </xf>
    <xf numFmtId="0" fontId="10" fillId="0" borderId="0" xfId="7" applyFont="1">
      <alignment vertical="center"/>
    </xf>
    <xf numFmtId="0" fontId="8" fillId="0" borderId="1" xfId="7" applyFont="1" applyBorder="1">
      <alignment vertical="center"/>
    </xf>
    <xf numFmtId="0" fontId="8" fillId="0" borderId="2" xfId="7" applyFont="1" applyBorder="1">
      <alignment vertical="center"/>
    </xf>
    <xf numFmtId="0" fontId="8" fillId="0" borderId="3" xfId="7" applyFont="1" applyBorder="1">
      <alignment vertical="center"/>
    </xf>
    <xf numFmtId="0" fontId="7" fillId="0" borderId="4" xfId="7" applyFont="1" applyBorder="1" applyAlignment="1">
      <alignment horizontal="center" vertical="center" textRotation="255"/>
    </xf>
    <xf numFmtId="0" fontId="7" fillId="0" borderId="5" xfId="7" applyFont="1" applyBorder="1" applyAlignment="1">
      <alignment horizontal="center" vertical="center" textRotation="255"/>
    </xf>
    <xf numFmtId="0" fontId="7" fillId="0" borderId="6" xfId="7" applyFont="1" applyBorder="1" applyAlignment="1">
      <alignment horizontal="center" vertical="center" textRotation="255"/>
    </xf>
    <xf numFmtId="0" fontId="7" fillId="0" borderId="0" xfId="7" applyFont="1" applyBorder="1" applyAlignment="1">
      <alignment horizontal="center" vertical="center" textRotation="255"/>
    </xf>
    <xf numFmtId="0" fontId="8" fillId="0" borderId="7" xfId="7" applyFont="1" applyBorder="1">
      <alignment vertical="center"/>
    </xf>
    <xf numFmtId="0" fontId="8" fillId="0" borderId="8" xfId="7" applyFont="1" applyBorder="1">
      <alignment vertical="center"/>
    </xf>
    <xf numFmtId="0" fontId="8" fillId="0" borderId="9" xfId="7" applyFont="1" applyBorder="1">
      <alignment vertical="center"/>
    </xf>
    <xf numFmtId="0" fontId="7" fillId="0" borderId="7" xfId="7" applyFont="1" applyBorder="1" applyAlignment="1">
      <alignment horizontal="right" vertical="center"/>
    </xf>
    <xf numFmtId="0" fontId="7" fillId="0" borderId="8" xfId="7" applyFont="1" applyBorder="1" applyAlignment="1">
      <alignment horizontal="right" vertical="center"/>
    </xf>
    <xf numFmtId="0" fontId="7" fillId="0" borderId="9" xfId="7" applyNumberFormat="1" applyFont="1" applyFill="1" applyBorder="1" applyAlignment="1">
      <alignment horizontal="right" vertical="center"/>
    </xf>
    <xf numFmtId="0" fontId="7" fillId="0" borderId="0" xfId="7" applyFont="1" applyBorder="1" applyAlignment="1">
      <alignment horizontal="right" vertical="center"/>
    </xf>
    <xf numFmtId="0" fontId="11" fillId="0" borderId="10" xfId="10" applyFont="1" applyBorder="1" applyAlignment="1">
      <alignment horizontal="center" vertical="center" wrapText="1"/>
    </xf>
    <xf numFmtId="0" fontId="11" fillId="0" borderId="11" xfId="10" applyFont="1" applyBorder="1" applyAlignment="1">
      <alignment horizontal="center" vertical="center" wrapText="1"/>
    </xf>
    <xf numFmtId="0" fontId="11" fillId="0" borderId="12" xfId="10" applyFont="1" applyBorder="1" applyAlignment="1">
      <alignment horizontal="center" vertical="center" wrapText="1"/>
    </xf>
    <xf numFmtId="0" fontId="11" fillId="0" borderId="13" xfId="10" applyFont="1" applyBorder="1" applyAlignment="1">
      <alignment horizontal="center" vertical="center"/>
    </xf>
    <xf numFmtId="0" fontId="11" fillId="0" borderId="14" xfId="10" applyFont="1" applyBorder="1" applyAlignment="1">
      <alignment horizontal="center" vertical="center"/>
    </xf>
    <xf numFmtId="3" fontId="7" fillId="0" borderId="15" xfId="1" applyNumberFormat="1" applyFont="1" applyBorder="1">
      <alignment vertical="center"/>
    </xf>
    <xf numFmtId="3" fontId="7" fillId="0" borderId="0" xfId="1" applyNumberFormat="1" applyFont="1" applyBorder="1">
      <alignment vertical="center"/>
    </xf>
    <xf numFmtId="3" fontId="7" fillId="0" borderId="16" xfId="1" applyNumberFormat="1" applyFont="1" applyBorder="1">
      <alignment vertical="center"/>
    </xf>
    <xf numFmtId="0" fontId="11" fillId="0" borderId="15" xfId="10" applyFont="1" applyBorder="1" applyAlignment="1">
      <alignment horizontal="center" vertical="center" wrapText="1"/>
    </xf>
    <xf numFmtId="0" fontId="11" fillId="0" borderId="0" xfId="10" applyFont="1" applyBorder="1" applyAlignment="1">
      <alignment horizontal="center" vertical="center" wrapText="1"/>
    </xf>
    <xf numFmtId="0" fontId="11" fillId="0" borderId="17" xfId="10" applyFont="1" applyBorder="1" applyAlignment="1">
      <alignment horizontal="center" vertical="center" wrapText="1"/>
    </xf>
    <xf numFmtId="0" fontId="11" fillId="0" borderId="18" xfId="10" applyFont="1" applyBorder="1" applyAlignment="1">
      <alignment horizontal="center" vertical="center"/>
    </xf>
    <xf numFmtId="0" fontId="11" fillId="0" borderId="19" xfId="10" applyFont="1" applyBorder="1" applyAlignment="1">
      <alignment horizontal="center" vertical="center"/>
    </xf>
    <xf numFmtId="3" fontId="7" fillId="0" borderId="20" xfId="1" applyNumberFormat="1" applyFont="1" applyBorder="1">
      <alignment vertical="center"/>
    </xf>
    <xf numFmtId="3" fontId="7" fillId="0" borderId="21" xfId="1" applyNumberFormat="1" applyFont="1" applyBorder="1">
      <alignment vertical="center"/>
    </xf>
    <xf numFmtId="3" fontId="7" fillId="0" borderId="19" xfId="1" applyNumberFormat="1" applyFont="1" applyBorder="1">
      <alignment vertical="center"/>
    </xf>
    <xf numFmtId="0" fontId="11" fillId="0" borderId="22" xfId="10" applyFont="1" applyBorder="1" applyAlignment="1">
      <alignment horizontal="center" vertical="center"/>
    </xf>
    <xf numFmtId="0" fontId="11" fillId="0" borderId="23" xfId="10" applyFont="1" applyBorder="1" applyAlignment="1">
      <alignment horizontal="center" vertical="center"/>
    </xf>
    <xf numFmtId="3" fontId="7" fillId="0" borderId="0" xfId="1" applyNumberFormat="1" applyFont="1">
      <alignment vertical="center"/>
    </xf>
    <xf numFmtId="0" fontId="11" fillId="0" borderId="24" xfId="10" applyFont="1" applyBorder="1" applyAlignment="1">
      <alignment horizontal="center" vertical="center" wrapText="1"/>
    </xf>
    <xf numFmtId="0" fontId="11" fillId="0" borderId="25" xfId="10" applyFont="1" applyBorder="1" applyAlignment="1">
      <alignment horizontal="center" vertical="center" wrapText="1"/>
    </xf>
    <xf numFmtId="0" fontId="11" fillId="0" borderId="26" xfId="10" applyFont="1" applyBorder="1" applyAlignment="1">
      <alignment horizontal="center" vertical="center" wrapText="1"/>
    </xf>
    <xf numFmtId="3" fontId="7" fillId="0" borderId="24" xfId="1" applyNumberFormat="1" applyFont="1" applyBorder="1">
      <alignment vertical="center"/>
    </xf>
    <xf numFmtId="3" fontId="7" fillId="0" borderId="25" xfId="1" applyNumberFormat="1" applyFont="1" applyBorder="1">
      <alignment vertical="center"/>
    </xf>
    <xf numFmtId="3" fontId="7" fillId="0" borderId="26" xfId="1" applyNumberFormat="1" applyFont="1" applyBorder="1">
      <alignment vertical="center"/>
    </xf>
    <xf numFmtId="0" fontId="11" fillId="2" borderId="27" xfId="10" applyFont="1" applyFill="1" applyBorder="1" applyAlignment="1">
      <alignment horizontal="center" vertical="center" wrapText="1"/>
    </xf>
    <xf numFmtId="0" fontId="11" fillId="2" borderId="2" xfId="10" applyFont="1" applyFill="1" applyBorder="1" applyAlignment="1">
      <alignment horizontal="center" vertical="center" wrapText="1"/>
    </xf>
    <xf numFmtId="0" fontId="11" fillId="2" borderId="28" xfId="10" applyFont="1" applyFill="1" applyBorder="1" applyAlignment="1">
      <alignment horizontal="center" vertical="center" wrapText="1"/>
    </xf>
    <xf numFmtId="0" fontId="11" fillId="2" borderId="29" xfId="10" applyFont="1" applyFill="1" applyBorder="1" applyAlignment="1">
      <alignment horizontal="center" vertical="center"/>
    </xf>
    <xf numFmtId="0" fontId="11" fillId="2" borderId="30" xfId="10" applyFont="1" applyFill="1" applyBorder="1" applyAlignment="1">
      <alignment horizontal="center" vertical="center"/>
    </xf>
    <xf numFmtId="38" fontId="7" fillId="0" borderId="15" xfId="12" applyFont="1" applyBorder="1" applyAlignment="1">
      <alignment horizontal="right" vertical="center"/>
    </xf>
    <xf numFmtId="38" fontId="7" fillId="0" borderId="0" xfId="12" applyFont="1" applyBorder="1" applyAlignment="1">
      <alignment horizontal="right" vertical="center"/>
    </xf>
    <xf numFmtId="38" fontId="7" fillId="0" borderId="16" xfId="12" applyFont="1" applyFill="1" applyBorder="1" applyAlignment="1">
      <alignment horizontal="right" vertical="center"/>
    </xf>
    <xf numFmtId="38" fontId="12" fillId="0" borderId="0" xfId="12" applyFont="1" applyBorder="1" applyAlignment="1">
      <alignment horizontal="right" vertical="center"/>
    </xf>
    <xf numFmtId="38" fontId="13" fillId="0" borderId="0" xfId="12" applyFont="1" applyBorder="1" applyAlignment="1">
      <alignment horizontal="right" vertical="center"/>
    </xf>
    <xf numFmtId="0" fontId="7" fillId="0" borderId="16" xfId="7" applyNumberFormat="1" applyFont="1" applyFill="1" applyBorder="1" applyAlignment="1">
      <alignment horizontal="right" vertical="center"/>
    </xf>
    <xf numFmtId="0" fontId="11" fillId="2" borderId="31" xfId="10" applyFont="1" applyFill="1" applyBorder="1" applyAlignment="1">
      <alignment horizontal="center" vertical="center" wrapText="1"/>
    </xf>
    <xf numFmtId="0" fontId="11" fillId="2" borderId="0" xfId="10" applyFont="1" applyFill="1" applyBorder="1" applyAlignment="1">
      <alignment horizontal="center" vertical="center" wrapText="1"/>
    </xf>
    <xf numFmtId="0" fontId="11" fillId="2" borderId="17" xfId="10" applyFont="1" applyFill="1" applyBorder="1" applyAlignment="1">
      <alignment horizontal="center" vertical="center" wrapText="1"/>
    </xf>
    <xf numFmtId="0" fontId="11" fillId="2" borderId="18" xfId="10" applyFont="1" applyFill="1" applyBorder="1" applyAlignment="1">
      <alignment horizontal="center" vertical="center"/>
    </xf>
    <xf numFmtId="0" fontId="11" fillId="2" borderId="19" xfId="10" applyFont="1" applyFill="1" applyBorder="1" applyAlignment="1">
      <alignment horizontal="center" vertical="center"/>
    </xf>
    <xf numFmtId="38" fontId="7" fillId="0" borderId="20" xfId="12" applyFont="1" applyBorder="1" applyAlignment="1">
      <alignment horizontal="right" vertical="center"/>
    </xf>
    <xf numFmtId="38" fontId="7" fillId="0" borderId="21" xfId="12" applyFont="1" applyBorder="1" applyAlignment="1">
      <alignment horizontal="right" vertical="center"/>
    </xf>
    <xf numFmtId="38" fontId="7" fillId="0" borderId="19" xfId="12" applyFont="1" applyFill="1" applyBorder="1" applyAlignment="1">
      <alignment horizontal="right" vertical="center"/>
    </xf>
    <xf numFmtId="38" fontId="12" fillId="0" borderId="21" xfId="12" applyFont="1" applyBorder="1" applyAlignment="1">
      <alignment horizontal="right" vertical="center"/>
    </xf>
    <xf numFmtId="38" fontId="13" fillId="0" borderId="21" xfId="12" applyFont="1" applyBorder="1" applyAlignment="1">
      <alignment horizontal="right" vertical="center"/>
    </xf>
    <xf numFmtId="0" fontId="7" fillId="0" borderId="21" xfId="7" applyFont="1" applyBorder="1" applyAlignment="1">
      <alignment horizontal="right" vertical="center"/>
    </xf>
    <xf numFmtId="0" fontId="7" fillId="0" borderId="19" xfId="7" applyNumberFormat="1" applyFont="1" applyFill="1" applyBorder="1" applyAlignment="1">
      <alignment horizontal="right" vertical="center"/>
    </xf>
    <xf numFmtId="0" fontId="11" fillId="2" borderId="32" xfId="10" applyFont="1" applyFill="1" applyBorder="1" applyAlignment="1">
      <alignment horizontal="center" vertical="center" wrapText="1"/>
    </xf>
    <xf numFmtId="0" fontId="11" fillId="2" borderId="33" xfId="10" applyFont="1" applyFill="1" applyBorder="1" applyAlignment="1">
      <alignment horizontal="center" vertical="center" wrapText="1"/>
    </xf>
    <xf numFmtId="0" fontId="11" fillId="2" borderId="22" xfId="10" applyFont="1" applyFill="1" applyBorder="1" applyAlignment="1">
      <alignment horizontal="center" vertical="center"/>
    </xf>
    <xf numFmtId="0" fontId="11" fillId="2" borderId="23" xfId="10" applyFont="1" applyFill="1" applyBorder="1" applyAlignment="1">
      <alignment horizontal="center" vertical="center"/>
    </xf>
    <xf numFmtId="38" fontId="7" fillId="0" borderId="34" xfId="12" applyFont="1" applyBorder="1" applyAlignment="1">
      <alignment horizontal="right" vertical="center"/>
    </xf>
    <xf numFmtId="38" fontId="7" fillId="0" borderId="35" xfId="12" applyFont="1" applyBorder="1" applyAlignment="1">
      <alignment horizontal="right" vertical="center"/>
    </xf>
    <xf numFmtId="38" fontId="7" fillId="0" borderId="36" xfId="12" applyFont="1" applyFill="1" applyBorder="1" applyAlignment="1">
      <alignment horizontal="right" vertical="center"/>
    </xf>
    <xf numFmtId="38" fontId="12" fillId="0" borderId="35" xfId="12" applyFont="1" applyBorder="1" applyAlignment="1">
      <alignment horizontal="right" vertical="center"/>
    </xf>
    <xf numFmtId="38" fontId="13" fillId="0" borderId="35" xfId="12" applyFont="1" applyBorder="1" applyAlignment="1">
      <alignment horizontal="right" vertical="center"/>
    </xf>
    <xf numFmtId="3" fontId="7" fillId="0" borderId="35" xfId="1" applyNumberFormat="1" applyFont="1" applyBorder="1">
      <alignment vertical="center"/>
    </xf>
    <xf numFmtId="3" fontId="7" fillId="0" borderId="36" xfId="1" applyNumberFormat="1" applyFont="1" applyBorder="1">
      <alignment vertical="center"/>
    </xf>
    <xf numFmtId="0" fontId="7" fillId="0" borderId="35" xfId="7" applyFont="1" applyBorder="1" applyAlignment="1">
      <alignment horizontal="right" vertical="center"/>
    </xf>
    <xf numFmtId="0" fontId="7" fillId="0" borderId="36" xfId="7" applyNumberFormat="1" applyFont="1" applyFill="1" applyBorder="1" applyAlignment="1">
      <alignment horizontal="right" vertical="center"/>
    </xf>
    <xf numFmtId="3" fontId="7" fillId="0" borderId="32" xfId="1" applyNumberFormat="1" applyFont="1" applyBorder="1">
      <alignment vertical="center"/>
    </xf>
    <xf numFmtId="3" fontId="7" fillId="0" borderId="37" xfId="1" applyNumberFormat="1" applyFont="1" applyBorder="1">
      <alignment vertical="center"/>
    </xf>
    <xf numFmtId="0" fontId="11" fillId="2" borderId="38" xfId="10" applyFont="1" applyFill="1" applyBorder="1" applyAlignment="1">
      <alignment horizontal="center" vertical="center" wrapText="1"/>
    </xf>
    <xf numFmtId="0" fontId="11" fillId="2" borderId="39" xfId="10" applyFont="1" applyFill="1" applyBorder="1" applyAlignment="1">
      <alignment horizontal="center" vertical="center" wrapText="1"/>
    </xf>
    <xf numFmtId="0" fontId="11" fillId="2" borderId="40" xfId="10" applyFont="1" applyFill="1" applyBorder="1" applyAlignment="1">
      <alignment horizontal="center" vertical="center" wrapText="1"/>
    </xf>
    <xf numFmtId="38" fontId="7" fillId="0" borderId="41" xfId="12" applyFont="1" applyBorder="1" applyAlignment="1">
      <alignment horizontal="right" vertical="center"/>
    </xf>
    <xf numFmtId="38" fontId="7" fillId="0" borderId="42" xfId="12" applyFont="1" applyBorder="1" applyAlignment="1">
      <alignment horizontal="right" vertical="center"/>
    </xf>
    <xf numFmtId="38" fontId="7" fillId="0" borderId="43" xfId="12" applyFont="1" applyFill="1" applyBorder="1" applyAlignment="1">
      <alignment horizontal="right" vertical="center"/>
    </xf>
    <xf numFmtId="38" fontId="13" fillId="0" borderId="42" xfId="12" applyFont="1" applyBorder="1" applyAlignment="1">
      <alignment horizontal="right" vertical="center"/>
    </xf>
    <xf numFmtId="3" fontId="7" fillId="0" borderId="39" xfId="1" applyNumberFormat="1" applyFont="1" applyBorder="1">
      <alignment vertical="center"/>
    </xf>
    <xf numFmtId="3" fontId="7" fillId="0" borderId="40" xfId="1" applyNumberFormat="1" applyFont="1" applyBorder="1">
      <alignment vertical="center"/>
    </xf>
    <xf numFmtId="3" fontId="7" fillId="0" borderId="44" xfId="1" applyNumberFormat="1" applyFont="1" applyBorder="1">
      <alignment vertical="center"/>
    </xf>
    <xf numFmtId="0" fontId="7" fillId="0" borderId="42" xfId="7" applyFont="1" applyBorder="1" applyAlignment="1">
      <alignment horizontal="right" vertical="center"/>
    </xf>
    <xf numFmtId="0" fontId="7" fillId="0" borderId="43" xfId="7" applyNumberFormat="1" applyFont="1" applyFill="1" applyBorder="1" applyAlignment="1">
      <alignment horizontal="right" vertical="center"/>
    </xf>
    <xf numFmtId="0" fontId="11" fillId="0" borderId="45" xfId="10" applyFont="1" applyBorder="1" applyAlignment="1">
      <alignment horizontal="center" vertical="center" wrapText="1"/>
    </xf>
    <xf numFmtId="0" fontId="11" fillId="0" borderId="46" xfId="10" applyFont="1" applyBorder="1" applyAlignment="1">
      <alignment horizontal="center" vertical="center" wrapText="1"/>
    </xf>
    <xf numFmtId="0" fontId="11" fillId="0" borderId="47" xfId="10" applyFont="1" applyBorder="1" applyAlignment="1">
      <alignment horizontal="center" vertical="center" wrapText="1"/>
    </xf>
    <xf numFmtId="0" fontId="11" fillId="0" borderId="48" xfId="10" applyFont="1" applyBorder="1" applyAlignment="1">
      <alignment horizontal="center" vertical="center"/>
    </xf>
    <xf numFmtId="0" fontId="11" fillId="0" borderId="49" xfId="10" applyFont="1" applyBorder="1" applyAlignment="1">
      <alignment horizontal="center" vertical="center"/>
    </xf>
    <xf numFmtId="3" fontId="7" fillId="0" borderId="50" xfId="1" applyNumberFormat="1" applyFont="1" applyBorder="1">
      <alignment vertical="center"/>
    </xf>
    <xf numFmtId="3" fontId="7" fillId="0" borderId="51" xfId="1" applyNumberFormat="1" applyFont="1" applyBorder="1">
      <alignment vertical="center"/>
    </xf>
    <xf numFmtId="3" fontId="7" fillId="0" borderId="49" xfId="1" applyNumberFormat="1" applyFont="1" applyBorder="1">
      <alignment vertical="center"/>
    </xf>
    <xf numFmtId="0" fontId="11" fillId="0" borderId="52" xfId="10" applyFont="1" applyBorder="1" applyAlignment="1">
      <alignment horizontal="center" vertical="center"/>
    </xf>
    <xf numFmtId="0" fontId="11" fillId="0" borderId="36" xfId="10" applyFont="1" applyBorder="1" applyAlignment="1">
      <alignment horizontal="center" vertical="center"/>
    </xf>
    <xf numFmtId="3" fontId="7" fillId="0" borderId="53" xfId="1" applyNumberFormat="1" applyFont="1" applyBorder="1">
      <alignment vertical="center"/>
    </xf>
    <xf numFmtId="0" fontId="11" fillId="0" borderId="15" xfId="10" applyFont="1" applyBorder="1" applyAlignment="1">
      <alignment horizontal="center" vertical="center"/>
    </xf>
    <xf numFmtId="0" fontId="11" fillId="0" borderId="54" xfId="10" applyFont="1" applyBorder="1" applyAlignment="1">
      <alignment horizontal="center" vertical="center"/>
    </xf>
    <xf numFmtId="0" fontId="11" fillId="0" borderId="55" xfId="10" applyFont="1" applyBorder="1" applyAlignment="1">
      <alignment horizontal="center" vertical="center" wrapText="1"/>
    </xf>
    <xf numFmtId="0" fontId="11" fillId="0" borderId="56" xfId="10" applyFont="1" applyBorder="1" applyAlignment="1">
      <alignment horizontal="center" vertical="center"/>
    </xf>
    <xf numFmtId="0" fontId="11" fillId="0" borderId="57" xfId="10" applyFont="1" applyBorder="1" applyAlignment="1">
      <alignment horizontal="center" vertical="center" wrapText="1"/>
    </xf>
    <xf numFmtId="0" fontId="11" fillId="0" borderId="57" xfId="10" applyFont="1" applyBorder="1" applyAlignment="1">
      <alignment horizontal="center" vertical="center"/>
    </xf>
    <xf numFmtId="0" fontId="11" fillId="0" borderId="55" xfId="10" applyFont="1" applyBorder="1" applyAlignment="1">
      <alignment horizontal="center" vertical="center"/>
    </xf>
    <xf numFmtId="0" fontId="11" fillId="0" borderId="58" xfId="10" applyFont="1" applyBorder="1" applyAlignment="1">
      <alignment horizontal="center" vertical="center"/>
    </xf>
    <xf numFmtId="3" fontId="7" fillId="0" borderId="10" xfId="1" applyNumberFormat="1" applyFont="1" applyBorder="1">
      <alignment vertical="center"/>
    </xf>
    <xf numFmtId="3" fontId="7" fillId="0" borderId="11" xfId="1" applyNumberFormat="1" applyFont="1" applyBorder="1">
      <alignment vertical="center"/>
    </xf>
    <xf numFmtId="3" fontId="7" fillId="0" borderId="58" xfId="1" applyNumberFormat="1" applyFont="1" applyBorder="1">
      <alignment vertical="center"/>
    </xf>
    <xf numFmtId="0" fontId="11" fillId="0" borderId="57" xfId="10" applyFont="1" applyBorder="1"/>
    <xf numFmtId="0" fontId="11" fillId="0" borderId="59" xfId="10" applyFont="1" applyBorder="1" applyAlignment="1">
      <alignment horizontal="center" vertical="center" shrinkToFit="1"/>
    </xf>
    <xf numFmtId="0" fontId="11" fillId="0" borderId="60" xfId="10" applyFont="1" applyBorder="1"/>
    <xf numFmtId="0" fontId="11" fillId="0" borderId="23" xfId="10" applyFont="1" applyBorder="1" applyAlignment="1">
      <alignment horizontal="center" vertical="center" shrinkToFit="1"/>
    </xf>
    <xf numFmtId="0" fontId="11" fillId="0" borderId="61" xfId="10" applyFont="1" applyBorder="1" applyAlignment="1">
      <alignment horizontal="center" vertical="center" shrinkToFit="1"/>
    </xf>
    <xf numFmtId="0" fontId="11" fillId="0" borderId="62" xfId="10" applyFont="1" applyBorder="1" applyAlignment="1">
      <alignment horizontal="center" vertical="center"/>
    </xf>
    <xf numFmtId="0" fontId="11" fillId="0" borderId="63" xfId="10" applyFont="1" applyBorder="1" applyAlignment="1">
      <alignment horizontal="center" vertical="center"/>
    </xf>
    <xf numFmtId="0" fontId="11" fillId="0" borderId="64" xfId="10" applyFont="1" applyBorder="1"/>
    <xf numFmtId="0" fontId="11" fillId="0" borderId="65" xfId="10" applyFont="1" applyBorder="1" applyAlignment="1">
      <alignment horizontal="center" vertical="center" shrinkToFit="1"/>
    </xf>
    <xf numFmtId="3" fontId="7" fillId="0" borderId="34" xfId="1" applyNumberFormat="1" applyFont="1" applyBorder="1">
      <alignment vertical="center"/>
    </xf>
    <xf numFmtId="0" fontId="11" fillId="0" borderId="17" xfId="10" applyFont="1" applyBorder="1" applyAlignment="1">
      <alignment horizontal="center" vertical="center"/>
    </xf>
    <xf numFmtId="0" fontId="11" fillId="3" borderId="13" xfId="10" applyFont="1" applyFill="1" applyBorder="1" applyAlignment="1">
      <alignment horizontal="center" vertical="center"/>
    </xf>
    <xf numFmtId="0" fontId="11" fillId="3" borderId="14" xfId="10" applyFont="1" applyFill="1" applyBorder="1" applyAlignment="1">
      <alignment horizontal="center" vertical="center"/>
    </xf>
    <xf numFmtId="3" fontId="7" fillId="3" borderId="10" xfId="1" applyNumberFormat="1" applyFont="1" applyFill="1" applyBorder="1">
      <alignment vertical="center"/>
    </xf>
    <xf numFmtId="3" fontId="7" fillId="3" borderId="11" xfId="1" applyNumberFormat="1" applyFont="1" applyFill="1" applyBorder="1">
      <alignment vertical="center"/>
    </xf>
    <xf numFmtId="3" fontId="7" fillId="3" borderId="58" xfId="1" applyNumberFormat="1" applyFont="1" applyFill="1" applyBorder="1">
      <alignment vertical="center"/>
    </xf>
    <xf numFmtId="0" fontId="11" fillId="3" borderId="57" xfId="10" applyFont="1" applyFill="1" applyBorder="1"/>
    <xf numFmtId="0" fontId="11" fillId="3" borderId="61" xfId="10" applyFont="1" applyFill="1" applyBorder="1" applyAlignment="1">
      <alignment horizontal="center" vertical="center" shrinkToFit="1"/>
    </xf>
    <xf numFmtId="3" fontId="7" fillId="3" borderId="20" xfId="1" applyNumberFormat="1" applyFont="1" applyFill="1" applyBorder="1">
      <alignment vertical="center"/>
    </xf>
    <xf numFmtId="3" fontId="7" fillId="3" borderId="21" xfId="1" applyNumberFormat="1" applyFont="1" applyFill="1" applyBorder="1">
      <alignment vertical="center"/>
    </xf>
    <xf numFmtId="3" fontId="7" fillId="3" borderId="19" xfId="1" applyNumberFormat="1" applyFont="1" applyFill="1" applyBorder="1">
      <alignment vertical="center"/>
    </xf>
    <xf numFmtId="0" fontId="11" fillId="3" borderId="60" xfId="10" applyFont="1" applyFill="1" applyBorder="1"/>
    <xf numFmtId="0" fontId="11" fillId="3" borderId="23" xfId="10" applyFont="1" applyFill="1" applyBorder="1" applyAlignment="1">
      <alignment horizontal="center" vertical="center" shrinkToFit="1"/>
    </xf>
    <xf numFmtId="3" fontId="7" fillId="3" borderId="15" xfId="1" applyNumberFormat="1" applyFont="1" applyFill="1" applyBorder="1">
      <alignment vertical="center"/>
    </xf>
    <xf numFmtId="3" fontId="7" fillId="3" borderId="0" xfId="1" applyNumberFormat="1" applyFont="1" applyFill="1" applyBorder="1">
      <alignment vertical="center"/>
    </xf>
    <xf numFmtId="3" fontId="7" fillId="3" borderId="16" xfId="1" applyNumberFormat="1" applyFont="1" applyFill="1" applyBorder="1">
      <alignment vertical="center"/>
    </xf>
    <xf numFmtId="0" fontId="11" fillId="0" borderId="16" xfId="10" applyFont="1" applyBorder="1" applyAlignment="1">
      <alignment horizontal="center" vertical="center" shrinkToFit="1"/>
    </xf>
    <xf numFmtId="0" fontId="11" fillId="0" borderId="11" xfId="10" applyFont="1" applyBorder="1" applyAlignment="1">
      <alignment horizontal="center" vertical="center"/>
    </xf>
    <xf numFmtId="3" fontId="7" fillId="3" borderId="0" xfId="1" applyNumberFormat="1" applyFont="1" applyFill="1">
      <alignment vertical="center"/>
    </xf>
    <xf numFmtId="0" fontId="11" fillId="0" borderId="0" xfId="10" applyFont="1" applyBorder="1" applyAlignment="1">
      <alignment horizontal="center" vertical="center"/>
    </xf>
    <xf numFmtId="0" fontId="11" fillId="0" borderId="7" xfId="10" applyFont="1" applyBorder="1" applyAlignment="1">
      <alignment horizontal="center" vertical="center"/>
    </xf>
    <xf numFmtId="0" fontId="11" fillId="0" borderId="66" xfId="10" applyFont="1" applyBorder="1" applyAlignment="1">
      <alignment horizontal="center" vertical="center"/>
    </xf>
    <xf numFmtId="0" fontId="11" fillId="0" borderId="67" xfId="10" applyFont="1" applyBorder="1" applyAlignment="1">
      <alignment horizontal="center" vertical="center"/>
    </xf>
    <xf numFmtId="0" fontId="11" fillId="0" borderId="8" xfId="10" applyFont="1" applyBorder="1" applyAlignment="1">
      <alignment horizontal="center" vertical="center"/>
    </xf>
    <xf numFmtId="0" fontId="11" fillId="0" borderId="68" xfId="10" applyFont="1" applyBorder="1"/>
    <xf numFmtId="0" fontId="11" fillId="0" borderId="69" xfId="10" applyFont="1" applyBorder="1" applyAlignment="1">
      <alignment horizontal="center" vertical="center" shrinkToFit="1"/>
    </xf>
    <xf numFmtId="3" fontId="7" fillId="0" borderId="70" xfId="1" applyNumberFormat="1" applyFont="1" applyBorder="1">
      <alignment vertical="center"/>
    </xf>
    <xf numFmtId="3" fontId="7" fillId="0" borderId="71" xfId="1" applyNumberFormat="1" applyFont="1" applyBorder="1">
      <alignment vertical="center"/>
    </xf>
    <xf numFmtId="3" fontId="7" fillId="0" borderId="72" xfId="1" applyNumberFormat="1" applyFont="1" applyBorder="1">
      <alignment vertical="center"/>
    </xf>
    <xf numFmtId="176" fontId="7" fillId="0" borderId="0" xfId="7" applyNumberFormat="1" applyFont="1">
      <alignment vertical="center"/>
    </xf>
    <xf numFmtId="0" fontId="4" fillId="0" borderId="0" xfId="4" applyFont="1"/>
    <xf numFmtId="0" fontId="4" fillId="0" borderId="0" xfId="4" applyFont="1" applyAlignment="1">
      <alignment horizontal="center"/>
    </xf>
    <xf numFmtId="0" fontId="4" fillId="0" borderId="0" xfId="4" applyFont="1" applyAlignment="1">
      <alignment horizontal="right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4" fillId="0" borderId="0" xfId="11" applyFont="1" applyAlignment="1"/>
    <xf numFmtId="0" fontId="15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4" fillId="0" borderId="55" xfId="8" applyFont="1" applyBorder="1" applyAlignment="1">
      <alignment horizontal="center" vertical="center"/>
    </xf>
    <xf numFmtId="0" fontId="4" fillId="0" borderId="11" xfId="4" applyFont="1" applyBorder="1"/>
    <xf numFmtId="0" fontId="4" fillId="0" borderId="73" xfId="8" applyFont="1" applyBorder="1" applyAlignment="1">
      <alignment horizontal="right" vertical="center"/>
    </xf>
    <xf numFmtId="0" fontId="4" fillId="0" borderId="11" xfId="4" applyFont="1" applyBorder="1" applyAlignment="1">
      <alignment horizontal="right"/>
    </xf>
    <xf numFmtId="0" fontId="4" fillId="0" borderId="73" xfId="9" applyFont="1" applyBorder="1" applyAlignment="1" applyProtection="1">
      <alignment horizontal="right" vertical="center" wrapText="1"/>
    </xf>
    <xf numFmtId="0" fontId="4" fillId="0" borderId="73" xfId="9" applyFont="1" applyBorder="1" applyAlignment="1" applyProtection="1">
      <alignment horizontal="right" vertical="center"/>
    </xf>
    <xf numFmtId="0" fontId="4" fillId="0" borderId="0" xfId="8" applyFont="1" applyAlignment="1">
      <alignment horizontal="right" vertical="center"/>
    </xf>
    <xf numFmtId="0" fontId="15" fillId="0" borderId="0" xfId="4" applyFont="1" applyAlignment="1">
      <alignment horizontal="center"/>
    </xf>
    <xf numFmtId="0" fontId="16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4" fillId="0" borderId="0" xfId="8" applyFont="1" applyAlignment="1">
      <alignment horizontal="center" vertical="center"/>
    </xf>
    <xf numFmtId="0" fontId="4" fillId="0" borderId="11" xfId="8" applyFont="1" applyBorder="1" applyAlignment="1">
      <alignment horizontal="center" vertical="center"/>
    </xf>
    <xf numFmtId="0" fontId="4" fillId="0" borderId="74" xfId="8" applyFont="1" applyBorder="1" applyAlignment="1">
      <alignment horizontal="center" vertical="center"/>
    </xf>
    <xf numFmtId="0" fontId="4" fillId="0" borderId="75" xfId="8" applyFont="1" applyBorder="1" applyAlignment="1">
      <alignment horizontal="center" vertical="center"/>
    </xf>
    <xf numFmtId="0" fontId="4" fillId="0" borderId="76" xfId="8" applyFont="1" applyBorder="1" applyAlignment="1">
      <alignment horizontal="center" vertical="center"/>
    </xf>
    <xf numFmtId="38" fontId="4" fillId="0" borderId="76" xfId="12" applyFont="1" applyBorder="1" applyAlignment="1">
      <alignment horizontal="center" vertical="center"/>
    </xf>
    <xf numFmtId="38" fontId="4" fillId="0" borderId="73" xfId="2" applyFont="1" applyBorder="1" applyAlignment="1">
      <alignment horizontal="center" vertical="center"/>
    </xf>
    <xf numFmtId="37" fontId="4" fillId="0" borderId="0" xfId="8" applyNumberFormat="1" applyFont="1" applyAlignment="1">
      <alignment horizontal="center" vertical="center"/>
    </xf>
    <xf numFmtId="49" fontId="4" fillId="0" borderId="0" xfId="4" applyNumberFormat="1" applyFont="1" applyAlignment="1">
      <alignment horizontal="center"/>
    </xf>
    <xf numFmtId="0" fontId="15" fillId="0" borderId="0" xfId="4" applyFont="1" applyAlignment="1"/>
    <xf numFmtId="0" fontId="4" fillId="0" borderId="57" xfId="8" applyFont="1" applyBorder="1" applyAlignment="1">
      <alignment horizontal="center" vertical="center"/>
    </xf>
    <xf numFmtId="0" fontId="4" fillId="0" borderId="77" xfId="8" applyFont="1" applyBorder="1" applyAlignment="1">
      <alignment horizontal="center" vertical="center"/>
    </xf>
    <xf numFmtId="0" fontId="4" fillId="0" borderId="78" xfId="8" applyFont="1" applyBorder="1" applyAlignment="1">
      <alignment horizontal="center" vertical="center"/>
    </xf>
    <xf numFmtId="0" fontId="4" fillId="0" borderId="78" xfId="4" applyFont="1" applyBorder="1"/>
    <xf numFmtId="38" fontId="4" fillId="0" borderId="73" xfId="12" applyFont="1" applyBorder="1">
      <alignment vertical="center"/>
    </xf>
    <xf numFmtId="38" fontId="4" fillId="0" borderId="73" xfId="12" applyFont="1" applyBorder="1" applyAlignment="1">
      <alignment horizontal="right"/>
    </xf>
    <xf numFmtId="38" fontId="4" fillId="0" borderId="73" xfId="2" applyFont="1" applyBorder="1" applyAlignment="1">
      <alignment vertical="center"/>
    </xf>
    <xf numFmtId="38" fontId="4" fillId="0" borderId="73" xfId="2" applyFont="1" applyBorder="1" applyAlignment="1">
      <alignment horizontal="right" vertical="center"/>
    </xf>
    <xf numFmtId="37" fontId="4" fillId="0" borderId="0" xfId="8" applyNumberFormat="1" applyFont="1" applyAlignment="1">
      <alignment horizontal="right" vertical="center"/>
    </xf>
    <xf numFmtId="37" fontId="4" fillId="0" borderId="0" xfId="8" applyNumberFormat="1" applyFont="1" applyAlignment="1">
      <alignment vertical="center"/>
    </xf>
    <xf numFmtId="0" fontId="4" fillId="0" borderId="79" xfId="8" applyFont="1" applyBorder="1" applyAlignment="1">
      <alignment vertical="center"/>
    </xf>
    <xf numFmtId="0" fontId="4" fillId="0" borderId="80" xfId="8" applyFont="1" applyBorder="1" applyAlignment="1">
      <alignment horizontal="center" vertical="center"/>
    </xf>
    <xf numFmtId="0" fontId="4" fillId="0" borderId="81" xfId="8" applyFont="1" applyBorder="1" applyAlignment="1">
      <alignment horizontal="center" vertical="center"/>
    </xf>
    <xf numFmtId="0" fontId="15" fillId="0" borderId="0" xfId="4" applyFont="1" applyAlignment="1">
      <alignment horizontal="right"/>
    </xf>
    <xf numFmtId="0" fontId="4" fillId="0" borderId="82" xfId="8" applyFont="1" applyBorder="1" applyAlignment="1">
      <alignment horizontal="center" vertical="center"/>
    </xf>
    <xf numFmtId="0" fontId="4" fillId="0" borderId="74" xfId="8" applyFont="1" applyBorder="1" applyAlignment="1">
      <alignment horizontal="right" vertical="center"/>
    </xf>
    <xf numFmtId="49" fontId="4" fillId="0" borderId="0" xfId="4" applyNumberFormat="1" applyFont="1" applyAlignment="1">
      <alignment horizontal="right"/>
    </xf>
    <xf numFmtId="0" fontId="7" fillId="0" borderId="73" xfId="4" applyFont="1" applyBorder="1" applyAlignment="1">
      <alignment horizontal="right" vertical="center"/>
    </xf>
    <xf numFmtId="0" fontId="7" fillId="0" borderId="54" xfId="4" applyFont="1" applyBorder="1" applyAlignment="1">
      <alignment horizontal="center" vertical="center"/>
    </xf>
    <xf numFmtId="0" fontId="7" fillId="0" borderId="74" xfId="4" applyFont="1" applyBorder="1" applyAlignment="1">
      <alignment horizontal="center" vertical="center"/>
    </xf>
    <xf numFmtId="0" fontId="7" fillId="0" borderId="75" xfId="4" applyFont="1" applyBorder="1" applyAlignment="1">
      <alignment horizontal="center" vertical="center"/>
    </xf>
    <xf numFmtId="0" fontId="7" fillId="0" borderId="76" xfId="4" applyFont="1" applyBorder="1" applyAlignment="1">
      <alignment horizontal="center" vertical="center"/>
    </xf>
    <xf numFmtId="0" fontId="7" fillId="0" borderId="76" xfId="4" applyFont="1" applyBorder="1" applyAlignment="1">
      <alignment vertical="center"/>
    </xf>
    <xf numFmtId="0" fontId="7" fillId="0" borderId="76" xfId="4" applyFont="1" applyBorder="1" applyAlignment="1">
      <alignment horizontal="right" vertical="center"/>
    </xf>
    <xf numFmtId="177" fontId="7" fillId="0" borderId="73" xfId="4" applyNumberFormat="1" applyFont="1" applyBorder="1" applyAlignment="1">
      <alignment vertical="center"/>
    </xf>
    <xf numFmtId="178" fontId="7" fillId="0" borderId="73" xfId="3" applyNumberFormat="1" applyFont="1" applyBorder="1" applyAlignment="1">
      <alignment horizontal="right" vertical="center"/>
    </xf>
    <xf numFmtId="0" fontId="7" fillId="0" borderId="56" xfId="4" applyFont="1" applyBorder="1" applyAlignment="1">
      <alignment horizontal="center" vertical="center"/>
    </xf>
    <xf numFmtId="0" fontId="7" fillId="0" borderId="62" xfId="4" applyFont="1" applyBorder="1" applyAlignment="1">
      <alignment horizontal="center" vertical="center"/>
    </xf>
    <xf numFmtId="179" fontId="7" fillId="0" borderId="76" xfId="4" applyNumberFormat="1" applyFont="1" applyBorder="1" applyAlignment="1">
      <alignment horizontal="right" vertical="center"/>
    </xf>
    <xf numFmtId="179" fontId="7" fillId="0" borderId="73" xfId="4" applyNumberFormat="1" applyFont="1" applyBorder="1" applyAlignment="1">
      <alignment horizontal="right" vertical="center"/>
    </xf>
    <xf numFmtId="180" fontId="7" fillId="0" borderId="73" xfId="3" applyNumberFormat="1" applyFont="1" applyBorder="1" applyAlignment="1">
      <alignment horizontal="right" vertical="center"/>
    </xf>
    <xf numFmtId="0" fontId="7" fillId="0" borderId="55" xfId="4" applyFont="1" applyBorder="1" applyAlignment="1">
      <alignment horizontal="center" vertical="center"/>
    </xf>
    <xf numFmtId="0" fontId="4" fillId="0" borderId="75" xfId="4" applyFont="1" applyBorder="1" applyAlignment="1">
      <alignment vertical="center"/>
    </xf>
    <xf numFmtId="0" fontId="4" fillId="0" borderId="76" xfId="4" applyFont="1" applyBorder="1" applyAlignment="1">
      <alignment vertical="center"/>
    </xf>
    <xf numFmtId="0" fontId="4" fillId="0" borderId="76" xfId="8" applyFont="1" applyBorder="1" applyAlignment="1">
      <alignment horizontal="right" vertical="center"/>
    </xf>
    <xf numFmtId="0" fontId="7" fillId="0" borderId="73" xfId="4" applyFont="1" applyBorder="1" applyAlignment="1">
      <alignment vertical="center"/>
    </xf>
    <xf numFmtId="0" fontId="7" fillId="0" borderId="63" xfId="4" applyFont="1" applyBorder="1" applyAlignment="1">
      <alignment horizontal="center" vertical="center"/>
    </xf>
    <xf numFmtId="0" fontId="4" fillId="0" borderId="74" xfId="4" applyFont="1" applyBorder="1" applyAlignment="1">
      <alignment vertical="center" wrapText="1"/>
    </xf>
    <xf numFmtId="0" fontId="4" fillId="0" borderId="75" xfId="4" applyFont="1" applyBorder="1" applyAlignment="1">
      <alignment vertical="center" wrapText="1"/>
    </xf>
    <xf numFmtId="0" fontId="4" fillId="0" borderId="76" xfId="4" applyFont="1" applyBorder="1" applyAlignment="1">
      <alignment vertical="center" wrapText="1"/>
    </xf>
    <xf numFmtId="0" fontId="4" fillId="0" borderId="76" xfId="4" applyFont="1" applyBorder="1" applyAlignment="1">
      <alignment horizontal="right" vertical="center" wrapText="1"/>
    </xf>
    <xf numFmtId="2" fontId="4" fillId="0" borderId="0" xfId="8" applyNumberFormat="1" applyFont="1" applyAlignment="1">
      <alignment vertical="center"/>
    </xf>
    <xf numFmtId="38" fontId="7" fillId="0" borderId="73" xfId="12" applyFont="1" applyBorder="1" applyAlignment="1">
      <alignment horizontal="right" vertical="center"/>
    </xf>
    <xf numFmtId="0" fontId="7" fillId="0" borderId="55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12" xfId="4" applyFont="1" applyBorder="1" applyAlignment="1">
      <alignment horizontal="right" vertical="center" wrapText="1"/>
    </xf>
    <xf numFmtId="0" fontId="4" fillId="0" borderId="63" xfId="4" applyFont="1" applyBorder="1" applyAlignment="1">
      <alignment horizontal="center" vertical="center"/>
    </xf>
    <xf numFmtId="0" fontId="4" fillId="0" borderId="73" xfId="8" applyFont="1" applyBorder="1" applyAlignment="1">
      <alignment vertical="center"/>
    </xf>
    <xf numFmtId="0" fontId="4" fillId="0" borderId="73" xfId="8" applyFont="1" applyBorder="1" applyAlignment="1">
      <alignment horizontal="center" vertical="center"/>
    </xf>
    <xf numFmtId="0" fontId="4" fillId="0" borderId="55" xfId="8" applyFont="1" applyBorder="1" applyAlignment="1">
      <alignment horizontal="center" vertical="center" wrapText="1"/>
    </xf>
    <xf numFmtId="0" fontId="4" fillId="0" borderId="11" xfId="8" applyFont="1" applyBorder="1" applyAlignment="1">
      <alignment vertical="center" wrapText="1"/>
    </xf>
    <xf numFmtId="0" fontId="4" fillId="0" borderId="83" xfId="8" applyFont="1" applyBorder="1" applyAlignment="1">
      <alignment vertical="center" wrapText="1"/>
    </xf>
    <xf numFmtId="0" fontId="4" fillId="0" borderId="84" xfId="8" applyFont="1" applyBorder="1" applyAlignment="1">
      <alignment vertical="center" wrapText="1"/>
    </xf>
    <xf numFmtId="38" fontId="4" fillId="0" borderId="73" xfId="12" applyFont="1" applyBorder="1" applyAlignment="1">
      <alignment vertical="center" wrapText="1"/>
    </xf>
    <xf numFmtId="38" fontId="4" fillId="0" borderId="73" xfId="12" applyFont="1" applyBorder="1" applyAlignment="1">
      <alignment horizontal="right" vertical="center" wrapText="1"/>
    </xf>
    <xf numFmtId="38" fontId="4" fillId="0" borderId="12" xfId="12" applyFont="1" applyBorder="1" applyAlignment="1">
      <alignment horizontal="right" vertical="center" wrapText="1"/>
    </xf>
    <xf numFmtId="0" fontId="4" fillId="0" borderId="85" xfId="8" applyFont="1" applyBorder="1" applyAlignment="1">
      <alignment horizontal="center" vertical="center" wrapText="1"/>
    </xf>
    <xf numFmtId="0" fontId="4" fillId="0" borderId="86" xfId="4" applyFont="1" applyBorder="1"/>
    <xf numFmtId="0" fontId="4" fillId="0" borderId="73" xfId="4" applyFont="1" applyBorder="1" applyAlignment="1">
      <alignment vertical="center" wrapText="1"/>
    </xf>
    <xf numFmtId="0" fontId="4" fillId="0" borderId="73" xfId="8" applyFont="1" applyBorder="1" applyAlignment="1">
      <alignment horizontal="right" vertical="center" wrapText="1"/>
    </xf>
    <xf numFmtId="0" fontId="4" fillId="0" borderId="73" xfId="11" applyFont="1" applyBorder="1" applyAlignment="1"/>
    <xf numFmtId="0" fontId="4" fillId="0" borderId="73" xfId="4" applyFont="1" applyBorder="1"/>
    <xf numFmtId="0" fontId="4" fillId="0" borderId="87" xfId="8" applyFont="1" applyBorder="1" applyAlignment="1">
      <alignment horizontal="center" vertical="center" wrapText="1"/>
    </xf>
    <xf numFmtId="0" fontId="4" fillId="0" borderId="81" xfId="8" applyFont="1" applyBorder="1" applyAlignment="1">
      <alignment horizontal="center" vertical="center" wrapText="1"/>
    </xf>
    <xf numFmtId="0" fontId="4" fillId="0" borderId="88" xfId="8" applyFont="1" applyBorder="1" applyAlignment="1">
      <alignment vertical="center" wrapText="1"/>
    </xf>
    <xf numFmtId="0" fontId="4" fillId="0" borderId="89" xfId="8" applyFont="1" applyBorder="1" applyAlignment="1">
      <alignment vertical="center" wrapText="1"/>
    </xf>
    <xf numFmtId="0" fontId="4" fillId="0" borderId="17" xfId="4" applyFont="1" applyBorder="1" applyAlignment="1">
      <alignment vertical="center" wrapText="1"/>
    </xf>
    <xf numFmtId="181" fontId="4" fillId="0" borderId="0" xfId="8" applyNumberFormat="1" applyFont="1" applyAlignment="1">
      <alignment horizontal="right" vertical="center"/>
    </xf>
    <xf numFmtId="0" fontId="4" fillId="0" borderId="78" xfId="8" applyFont="1" applyBorder="1" applyAlignment="1">
      <alignment horizontal="center" vertical="center" wrapText="1"/>
    </xf>
    <xf numFmtId="0" fontId="4" fillId="0" borderId="73" xfId="4" applyFont="1" applyBorder="1" applyAlignment="1">
      <alignment horizontal="right"/>
    </xf>
    <xf numFmtId="0" fontId="4" fillId="0" borderId="63" xfId="8" applyFont="1" applyBorder="1" applyAlignment="1">
      <alignment horizontal="center" vertical="center" wrapText="1"/>
    </xf>
    <xf numFmtId="0" fontId="4" fillId="0" borderId="90" xfId="8" applyFont="1" applyBorder="1" applyAlignment="1">
      <alignment horizontal="center" vertical="center"/>
    </xf>
    <xf numFmtId="179" fontId="4" fillId="0" borderId="73" xfId="8" applyNumberFormat="1" applyFont="1" applyBorder="1" applyAlignment="1">
      <alignment horizontal="right" vertical="center"/>
    </xf>
    <xf numFmtId="179" fontId="4" fillId="0" borderId="32" xfId="8" applyNumberFormat="1" applyFont="1" applyBorder="1" applyAlignment="1">
      <alignment horizontal="right" vertical="center"/>
    </xf>
    <xf numFmtId="179" fontId="4" fillId="0" borderId="73" xfId="4" applyNumberFormat="1" applyFont="1" applyBorder="1" applyAlignment="1">
      <alignment horizontal="right"/>
    </xf>
    <xf numFmtId="179" fontId="4" fillId="0" borderId="73" xfId="4" applyNumberFormat="1" applyFont="1" applyBorder="1"/>
    <xf numFmtId="179" fontId="4" fillId="0" borderId="73" xfId="9" applyNumberFormat="1" applyFont="1" applyBorder="1" applyAlignment="1" applyProtection="1">
      <alignment horizontal="right" vertical="center"/>
    </xf>
    <xf numFmtId="0" fontId="18" fillId="0" borderId="0" xfId="6" applyFont="1">
      <alignment vertical="center"/>
    </xf>
    <xf numFmtId="0" fontId="18" fillId="0" borderId="0" xfId="6" applyFont="1" applyAlignment="1">
      <alignment horizontal="center" vertical="center"/>
    </xf>
    <xf numFmtId="0" fontId="18" fillId="0" borderId="1" xfId="6" applyFont="1" applyBorder="1" applyAlignment="1">
      <alignment vertical="center"/>
    </xf>
    <xf numFmtId="0" fontId="18" fillId="0" borderId="2" xfId="6" applyFont="1" applyBorder="1" applyAlignment="1">
      <alignment vertical="center"/>
    </xf>
    <xf numFmtId="0" fontId="18" fillId="0" borderId="3" xfId="6" applyFont="1" applyBorder="1" applyAlignment="1">
      <alignment vertical="center"/>
    </xf>
    <xf numFmtId="0" fontId="18" fillId="0" borderId="91" xfId="6" applyFont="1" applyBorder="1" applyAlignment="1">
      <alignment horizontal="center" vertical="center" textRotation="255"/>
    </xf>
    <xf numFmtId="0" fontId="18" fillId="0" borderId="92" xfId="6" applyFont="1" applyBorder="1" applyAlignment="1">
      <alignment horizontal="center" vertical="center" textRotation="255"/>
    </xf>
    <xf numFmtId="0" fontId="18" fillId="0" borderId="93" xfId="6" applyFont="1" applyBorder="1" applyAlignment="1">
      <alignment horizontal="center" vertical="center" textRotation="255"/>
    </xf>
    <xf numFmtId="0" fontId="18" fillId="0" borderId="15" xfId="6" applyFont="1" applyBorder="1" applyAlignment="1">
      <alignment horizontal="center" vertical="center"/>
    </xf>
    <xf numFmtId="0" fontId="18" fillId="0" borderId="0" xfId="6" applyFont="1" applyBorder="1" applyAlignment="1">
      <alignment horizontal="center" vertical="center"/>
    </xf>
    <xf numFmtId="0" fontId="18" fillId="0" borderId="16" xfId="6" applyFont="1" applyBorder="1" applyAlignment="1">
      <alignment horizontal="center" vertical="center"/>
    </xf>
    <xf numFmtId="0" fontId="18" fillId="0" borderId="32" xfId="6" applyFont="1" applyBorder="1" applyAlignment="1">
      <alignment horizontal="right" vertical="center"/>
    </xf>
    <xf numFmtId="0" fontId="18" fillId="0" borderId="94" xfId="6" applyFont="1" applyBorder="1" applyAlignment="1">
      <alignment horizontal="right" vertical="center"/>
    </xf>
    <xf numFmtId="0" fontId="18" fillId="0" borderId="5" xfId="6" applyFont="1" applyBorder="1" applyAlignment="1">
      <alignment horizontal="right" vertical="center"/>
    </xf>
    <xf numFmtId="0" fontId="18" fillId="0" borderId="95" xfId="6" applyFont="1" applyBorder="1" applyAlignment="1">
      <alignment horizontal="right" vertical="center"/>
    </xf>
    <xf numFmtId="0" fontId="18" fillId="0" borderId="37" xfId="6" applyFont="1" applyBorder="1" applyAlignment="1">
      <alignment horizontal="right" vertical="center"/>
    </xf>
    <xf numFmtId="0" fontId="18" fillId="0" borderId="4" xfId="6" applyFont="1" applyBorder="1" applyAlignment="1">
      <alignment horizontal="right" vertical="center"/>
    </xf>
    <xf numFmtId="0" fontId="18" fillId="0" borderId="63" xfId="6" applyFont="1" applyBorder="1" applyAlignment="1">
      <alignment horizontal="right" vertical="center"/>
    </xf>
    <xf numFmtId="0" fontId="18" fillId="0" borderId="11" xfId="6" applyFont="1" applyBorder="1" applyAlignment="1">
      <alignment horizontal="center" vertical="center"/>
    </xf>
    <xf numFmtId="0" fontId="18" fillId="0" borderId="96" xfId="6" applyFont="1" applyBorder="1" applyAlignment="1">
      <alignment horizontal="center" vertical="center"/>
    </xf>
    <xf numFmtId="0" fontId="18" fillId="4" borderId="11" xfId="6" applyFont="1" applyFill="1" applyBorder="1" applyAlignment="1">
      <alignment horizontal="center" vertical="center"/>
    </xf>
    <xf numFmtId="0" fontId="18" fillId="0" borderId="55" xfId="6" applyFont="1" applyBorder="1" applyAlignment="1">
      <alignment horizontal="center" vertical="center"/>
    </xf>
    <xf numFmtId="0" fontId="18" fillId="4" borderId="12" xfId="6" applyFont="1" applyFill="1" applyBorder="1" applyAlignment="1">
      <alignment horizontal="center" vertical="center"/>
    </xf>
    <xf numFmtId="0" fontId="18" fillId="4" borderId="58" xfId="6" applyFont="1" applyFill="1" applyBorder="1" applyAlignment="1">
      <alignment horizontal="center" vertical="center"/>
    </xf>
    <xf numFmtId="0" fontId="18" fillId="0" borderId="10" xfId="6" applyFont="1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18" fillId="0" borderId="97" xfId="6" applyFont="1" applyBorder="1" applyAlignment="1">
      <alignment horizontal="center" vertical="center"/>
    </xf>
    <xf numFmtId="0" fontId="18" fillId="0" borderId="5" xfId="6" applyFont="1" applyBorder="1" applyAlignment="1">
      <alignment horizontal="center" vertical="center"/>
    </xf>
    <xf numFmtId="0" fontId="18" fillId="0" borderId="6" xfId="6" applyFont="1" applyBorder="1" applyAlignment="1">
      <alignment horizontal="center" vertical="center"/>
    </xf>
    <xf numFmtId="177" fontId="7" fillId="0" borderId="5" xfId="6" applyNumberFormat="1" applyFont="1" applyBorder="1">
      <alignment vertical="center"/>
    </xf>
    <xf numFmtId="177" fontId="7" fillId="0" borderId="98" xfId="6" applyNumberFormat="1" applyFont="1" applyBorder="1">
      <alignment vertical="center"/>
    </xf>
    <xf numFmtId="177" fontId="7" fillId="4" borderId="5" xfId="6" applyNumberFormat="1" applyFont="1" applyFill="1" applyBorder="1">
      <alignment vertical="center"/>
    </xf>
    <xf numFmtId="177" fontId="7" fillId="0" borderId="94" xfId="6" applyNumberFormat="1" applyFont="1" applyBorder="1">
      <alignment vertical="center"/>
    </xf>
    <xf numFmtId="177" fontId="7" fillId="4" borderId="95" xfId="6" applyNumberFormat="1" applyFont="1" applyFill="1" applyBorder="1">
      <alignment vertical="center"/>
    </xf>
    <xf numFmtId="177" fontId="7" fillId="4" borderId="6" xfId="6" applyNumberFormat="1" applyFont="1" applyFill="1" applyBorder="1">
      <alignment vertical="center"/>
    </xf>
    <xf numFmtId="177" fontId="7" fillId="0" borderId="4" xfId="6" applyNumberFormat="1" applyFont="1" applyBorder="1">
      <alignment vertical="center"/>
    </xf>
    <xf numFmtId="0" fontId="18" fillId="0" borderId="74" xfId="6" applyFont="1" applyBorder="1" applyAlignment="1">
      <alignment horizontal="center" vertical="center" wrapText="1"/>
    </xf>
    <xf numFmtId="0" fontId="18" fillId="0" borderId="75" xfId="6" applyFont="1" applyBorder="1" applyAlignment="1">
      <alignment horizontal="center" vertical="center" wrapText="1"/>
    </xf>
    <xf numFmtId="0" fontId="18" fillId="0" borderId="99" xfId="6" applyFont="1" applyBorder="1" applyAlignment="1">
      <alignment horizontal="center" vertical="center" wrapText="1"/>
    </xf>
    <xf numFmtId="177" fontId="7" fillId="0" borderId="75" xfId="6" applyNumberFormat="1" applyFont="1" applyBorder="1">
      <alignment vertical="center"/>
    </xf>
    <xf numFmtId="177" fontId="7" fillId="0" borderId="100" xfId="6" applyNumberFormat="1" applyFont="1" applyBorder="1">
      <alignment vertical="center"/>
    </xf>
    <xf numFmtId="177" fontId="7" fillId="4" borderId="75" xfId="6" applyNumberFormat="1" applyFont="1" applyFill="1" applyBorder="1">
      <alignment vertical="center"/>
    </xf>
    <xf numFmtId="177" fontId="7" fillId="0" borderId="74" xfId="6" applyNumberFormat="1" applyFont="1" applyBorder="1">
      <alignment vertical="center"/>
    </xf>
    <xf numFmtId="177" fontId="7" fillId="4" borderId="76" xfId="6" applyNumberFormat="1" applyFont="1" applyFill="1" applyBorder="1">
      <alignment vertical="center"/>
    </xf>
    <xf numFmtId="177" fontId="7" fillId="4" borderId="99" xfId="6" applyNumberFormat="1" applyFont="1" applyFill="1" applyBorder="1">
      <alignment vertical="center"/>
    </xf>
    <xf numFmtId="177" fontId="7" fillId="0" borderId="101" xfId="6" applyNumberFormat="1" applyFont="1" applyBorder="1">
      <alignment vertical="center"/>
    </xf>
    <xf numFmtId="0" fontId="18" fillId="0" borderId="7" xfId="6" applyFont="1" applyBorder="1" applyAlignment="1">
      <alignment horizontal="center" vertical="center"/>
    </xf>
    <xf numFmtId="0" fontId="18" fillId="0" borderId="102" xfId="6" applyFont="1" applyBorder="1" applyAlignment="1">
      <alignment horizontal="center" vertical="center" wrapText="1"/>
    </xf>
    <xf numFmtId="0" fontId="18" fillId="0" borderId="25" xfId="6" applyFont="1" applyBorder="1" applyAlignment="1">
      <alignment horizontal="center" vertical="center" wrapText="1"/>
    </xf>
    <xf numFmtId="0" fontId="18" fillId="0" borderId="26" xfId="6" applyFont="1" applyBorder="1" applyAlignment="1">
      <alignment horizontal="center" vertical="center" wrapText="1"/>
    </xf>
    <xf numFmtId="177" fontId="7" fillId="0" borderId="25" xfId="6" applyNumberFormat="1" applyFont="1" applyBorder="1">
      <alignment vertical="center"/>
    </xf>
    <xf numFmtId="177" fontId="7" fillId="0" borderId="103" xfId="6" applyNumberFormat="1" applyFont="1" applyBorder="1">
      <alignment vertical="center"/>
    </xf>
    <xf numFmtId="177" fontId="7" fillId="4" borderId="25" xfId="6" applyNumberFormat="1" applyFont="1" applyFill="1" applyBorder="1">
      <alignment vertical="center"/>
    </xf>
    <xf numFmtId="177" fontId="7" fillId="0" borderId="102" xfId="6" applyNumberFormat="1" applyFont="1" applyBorder="1">
      <alignment vertical="center"/>
    </xf>
    <xf numFmtId="177" fontId="7" fillId="4" borderId="104" xfId="6" applyNumberFormat="1" applyFont="1" applyFill="1" applyBorder="1">
      <alignment vertical="center"/>
    </xf>
    <xf numFmtId="177" fontId="7" fillId="4" borderId="26" xfId="6" applyNumberFormat="1" applyFont="1" applyFill="1" applyBorder="1">
      <alignment vertical="center"/>
    </xf>
    <xf numFmtId="177" fontId="7" fillId="0" borderId="24" xfId="6" applyNumberFormat="1" applyFont="1" applyBorder="1">
      <alignment vertical="center"/>
    </xf>
    <xf numFmtId="0" fontId="18" fillId="0" borderId="31" xfId="6" applyFont="1" applyBorder="1" applyAlignment="1">
      <alignment horizontal="center" vertical="center"/>
    </xf>
    <xf numFmtId="0" fontId="18" fillId="0" borderId="57" xfId="6" applyFont="1" applyBorder="1" applyAlignment="1">
      <alignment horizontal="center" vertical="center"/>
    </xf>
    <xf numFmtId="177" fontId="7" fillId="0" borderId="32" xfId="6" applyNumberFormat="1" applyFont="1" applyBorder="1">
      <alignment vertical="center"/>
    </xf>
    <xf numFmtId="177" fontId="7" fillId="0" borderId="105" xfId="6" applyNumberFormat="1" applyFont="1" applyBorder="1">
      <alignment vertical="center"/>
    </xf>
    <xf numFmtId="177" fontId="7" fillId="4" borderId="32" xfId="6" applyNumberFormat="1" applyFont="1" applyFill="1" applyBorder="1">
      <alignment vertical="center"/>
    </xf>
    <xf numFmtId="177" fontId="7" fillId="0" borderId="63" xfId="6" applyNumberFormat="1" applyFont="1" applyBorder="1">
      <alignment vertical="center"/>
    </xf>
    <xf numFmtId="177" fontId="7" fillId="4" borderId="33" xfId="6" applyNumberFormat="1" applyFont="1" applyFill="1" applyBorder="1">
      <alignment vertical="center"/>
    </xf>
    <xf numFmtId="177" fontId="7" fillId="4" borderId="37" xfId="6" applyNumberFormat="1" applyFont="1" applyFill="1" applyBorder="1">
      <alignment vertical="center"/>
    </xf>
    <xf numFmtId="177" fontId="7" fillId="0" borderId="53" xfId="6" applyNumberFormat="1" applyFont="1" applyBorder="1">
      <alignment vertical="center"/>
    </xf>
    <xf numFmtId="0" fontId="18" fillId="0" borderId="75" xfId="6" applyFont="1" applyBorder="1" applyAlignment="1">
      <alignment horizontal="center" vertical="center"/>
    </xf>
    <xf numFmtId="0" fontId="18" fillId="0" borderId="99" xfId="6" applyFont="1" applyBorder="1" applyAlignment="1">
      <alignment horizontal="center" vertical="center"/>
    </xf>
    <xf numFmtId="182" fontId="7" fillId="0" borderId="75" xfId="6" applyNumberFormat="1" applyFont="1" applyBorder="1">
      <alignment vertical="center"/>
    </xf>
    <xf numFmtId="182" fontId="7" fillId="0" borderId="100" xfId="6" applyNumberFormat="1" applyFont="1" applyBorder="1">
      <alignment vertical="center"/>
    </xf>
    <xf numFmtId="182" fontId="7" fillId="4" borderId="75" xfId="6" applyNumberFormat="1" applyFont="1" applyFill="1" applyBorder="1">
      <alignment vertical="center"/>
    </xf>
    <xf numFmtId="182" fontId="7" fillId="0" borderId="74" xfId="6" applyNumberFormat="1" applyFont="1" applyBorder="1">
      <alignment vertical="center"/>
    </xf>
    <xf numFmtId="182" fontId="7" fillId="4" borderId="76" xfId="6" applyNumberFormat="1" applyFont="1" applyFill="1" applyBorder="1">
      <alignment vertical="center"/>
    </xf>
    <xf numFmtId="182" fontId="7" fillId="4" borderId="99" xfId="6" applyNumberFormat="1" applyFont="1" applyFill="1" applyBorder="1">
      <alignment vertical="center"/>
    </xf>
    <xf numFmtId="182" fontId="7" fillId="0" borderId="101" xfId="6" applyNumberFormat="1" applyFont="1" applyBorder="1">
      <alignment vertical="center"/>
    </xf>
    <xf numFmtId="0" fontId="18" fillId="0" borderId="74" xfId="6" applyFont="1" applyBorder="1" applyAlignment="1">
      <alignment horizontal="center" vertical="center"/>
    </xf>
    <xf numFmtId="0" fontId="18" fillId="0" borderId="58" xfId="6" applyFont="1" applyBorder="1" applyAlignment="1">
      <alignment horizontal="center" vertical="center"/>
    </xf>
    <xf numFmtId="182" fontId="7" fillId="0" borderId="11" xfId="6" applyNumberFormat="1" applyFont="1" applyBorder="1">
      <alignment vertical="center"/>
    </xf>
    <xf numFmtId="182" fontId="7" fillId="0" borderId="96" xfId="6" applyNumberFormat="1" applyFont="1" applyBorder="1">
      <alignment vertical="center"/>
    </xf>
    <xf numFmtId="182" fontId="7" fillId="4" borderId="11" xfId="6" applyNumberFormat="1" applyFont="1" applyFill="1" applyBorder="1">
      <alignment vertical="center"/>
    </xf>
    <xf numFmtId="182" fontId="7" fillId="0" borderId="55" xfId="6" applyNumberFormat="1" applyFont="1" applyBorder="1">
      <alignment vertical="center"/>
    </xf>
    <xf numFmtId="182" fontId="7" fillId="4" borderId="12" xfId="6" applyNumberFormat="1" applyFont="1" applyFill="1" applyBorder="1">
      <alignment vertical="center"/>
    </xf>
    <xf numFmtId="182" fontId="7" fillId="4" borderId="58" xfId="6" applyNumberFormat="1" applyFont="1" applyFill="1" applyBorder="1">
      <alignment vertical="center"/>
    </xf>
    <xf numFmtId="182" fontId="7" fillId="0" borderId="10" xfId="6" applyNumberFormat="1" applyFont="1" applyBorder="1">
      <alignment vertical="center"/>
    </xf>
    <xf numFmtId="0" fontId="18" fillId="0" borderId="94" xfId="6" applyFont="1" applyBorder="1" applyAlignment="1">
      <alignment horizontal="center" vertical="center"/>
    </xf>
    <xf numFmtId="0" fontId="18" fillId="0" borderId="54" xfId="6" applyFont="1" applyBorder="1" applyAlignment="1">
      <alignment horizontal="center" vertical="center"/>
    </xf>
    <xf numFmtId="0" fontId="18" fillId="0" borderId="56" xfId="6" applyFont="1" applyBorder="1" applyAlignment="1">
      <alignment horizontal="center" vertical="center"/>
    </xf>
    <xf numFmtId="0" fontId="18" fillId="0" borderId="62" xfId="6" applyFont="1" applyBorder="1" applyAlignment="1">
      <alignment horizontal="center" vertical="center"/>
    </xf>
    <xf numFmtId="0" fontId="18" fillId="0" borderId="102" xfId="6" applyFont="1" applyBorder="1" applyAlignment="1">
      <alignment horizontal="center" vertical="center" wrapText="1" shrinkToFit="1"/>
    </xf>
    <xf numFmtId="0" fontId="18" fillId="0" borderId="25" xfId="6" applyFont="1" applyBorder="1" applyAlignment="1">
      <alignment horizontal="center" vertical="center" shrinkToFit="1"/>
    </xf>
    <xf numFmtId="0" fontId="18" fillId="0" borderId="26" xfId="6" applyFont="1" applyBorder="1" applyAlignment="1">
      <alignment horizontal="center" vertical="center" shrinkToFit="1"/>
    </xf>
    <xf numFmtId="182" fontId="7" fillId="0" borderId="25" xfId="6" applyNumberFormat="1" applyFont="1" applyBorder="1">
      <alignment vertical="center"/>
    </xf>
    <xf numFmtId="182" fontId="7" fillId="0" borderId="103" xfId="6" applyNumberFormat="1" applyFont="1" applyBorder="1">
      <alignment vertical="center"/>
    </xf>
    <xf numFmtId="182" fontId="7" fillId="4" borderId="25" xfId="6" applyNumberFormat="1" applyFont="1" applyFill="1" applyBorder="1">
      <alignment vertical="center"/>
    </xf>
    <xf numFmtId="182" fontId="7" fillId="0" borderId="102" xfId="6" applyNumberFormat="1" applyFont="1" applyBorder="1">
      <alignment vertical="center"/>
    </xf>
    <xf numFmtId="182" fontId="7" fillId="4" borderId="104" xfId="6" applyNumberFormat="1" applyFont="1" applyFill="1" applyBorder="1">
      <alignment vertical="center"/>
    </xf>
    <xf numFmtId="182" fontId="7" fillId="4" borderId="26" xfId="6" applyNumberFormat="1" applyFont="1" applyFill="1" applyBorder="1">
      <alignment vertical="center"/>
    </xf>
    <xf numFmtId="182" fontId="7" fillId="0" borderId="24" xfId="6" applyNumberFormat="1" applyFont="1" applyBorder="1">
      <alignment vertical="center"/>
    </xf>
  </cellXfs>
  <cellStyles count="13">
    <cellStyle name="桁区切り_人口動態-毎月更新" xfId="1"/>
    <cellStyle name="桁区切り_鳥取県の推計人口(日南町)" xfId="2"/>
    <cellStyle name="標準" xfId="0" builtinId="0"/>
    <cellStyle name="標準_1_jinkosetai_R0409_人口動態-毎月更新" xfId="3"/>
    <cellStyle name="標準_1_jinkosetai_R0608_1_人口動態-毎月更新" xfId="4"/>
    <cellStyle name="標準_1_jinkosetai_R0608_1_鳥取県の推計人口(日南町)_人口動態-毎月更新" xfId="5"/>
    <cellStyle name="標準_pe_202010_10_人口動態-毎月更新" xfId="6"/>
    <cellStyle name="標準_人口動態-毎月更新" xfId="7"/>
    <cellStyle name="標準_市町村別人口動態／人口世帯月別推移._1_jinkosetai_R0608_1_人口動態-毎月更新" xfId="8"/>
    <cellStyle name="標準_市町村別人口動態／人口世帯月別推移._人口動態-毎月更新" xfId="9"/>
    <cellStyle name="標準_推計表(H17.4)(国調確定値基準)_人口動態-毎月更新" xfId="10"/>
    <cellStyle name="標準_鳥取県の推計人口(日南町)" xfId="11"/>
    <cellStyle name="桁区切り" xfId="12" builtinId="6"/>
  </cellStyles>
  <tableStyles count="0" defaultTableStyle="TableStyleMedium2" defaultPivotStyle="PivotStyleLight16"/>
  <colors>
    <mruColors>
      <color rgb="FFFFFFE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D246"/>
  <sheetViews>
    <sheetView tabSelected="1" workbookViewId="0">
      <pane xSplit="3" ySplit="8" topLeftCell="D212" activePane="bottomRight" state="frozen"/>
      <selection pane="topRight"/>
      <selection pane="bottomLeft"/>
      <selection pane="bottomRight" activeCell="AH218" sqref="AH218"/>
    </sheetView>
  </sheetViews>
  <sheetFormatPr defaultRowHeight="18.75"/>
  <cols>
    <col min="1" max="1" width="9" style="1" customWidth="1"/>
    <col min="2" max="2" width="3.375" style="1" bestFit="1" customWidth="1"/>
    <col min="3" max="3" width="5.625" style="1" bestFit="1" customWidth="1"/>
    <col min="4" max="7" width="6.625" style="1" bestFit="1" customWidth="1"/>
    <col min="8" max="11" width="6.875" style="1" customWidth="1"/>
    <col min="12" max="12" width="5.625" style="1" bestFit="1" customWidth="1"/>
    <col min="13" max="14" width="4.625" style="1" bestFit="1" customWidth="1"/>
    <col min="15" max="15" width="5.625" style="1" bestFit="1" customWidth="1"/>
    <col min="16" max="16" width="4.625" style="1" bestFit="1" customWidth="1"/>
    <col min="17" max="17" width="3.625" style="1" bestFit="1" customWidth="1"/>
    <col min="18" max="18" width="5.625" style="1" bestFit="1" customWidth="1"/>
    <col min="19" max="20" width="3.625" style="1" bestFit="1" customWidth="1"/>
    <col min="21" max="21" width="5.625" style="1" bestFit="1" customWidth="1"/>
    <col min="22" max="23" width="3.625" style="1" bestFit="1" customWidth="1"/>
    <col min="24" max="24" width="5.625" style="1" bestFit="1" customWidth="1"/>
    <col min="25" max="25" width="3.625" style="1" bestFit="1" customWidth="1"/>
    <col min="26" max="26" width="4.625" style="1" bestFit="1" customWidth="1"/>
    <col min="27" max="27" width="5.625" style="1" bestFit="1" customWidth="1"/>
    <col min="28" max="29" width="3.625" style="1" bestFit="1" customWidth="1"/>
    <col min="30" max="30" width="5.625" style="1" bestFit="1" customWidth="1"/>
    <col min="31" max="32" width="3.625" style="1" bestFit="1" customWidth="1"/>
    <col min="33" max="33" width="5.625" style="1" bestFit="1" customWidth="1"/>
    <col min="34" max="35" width="3.625" style="1" bestFit="1" customWidth="1"/>
    <col min="36" max="36" width="5.625" style="1" bestFit="1" customWidth="1"/>
    <col min="37" max="38" width="3.625" style="1" bestFit="1" customWidth="1"/>
    <col min="39" max="39" width="5.625" style="1" bestFit="1" customWidth="1"/>
    <col min="40" max="41" width="3.625" style="1" bestFit="1" customWidth="1"/>
    <col min="42" max="42" width="5.625" style="1" bestFit="1" customWidth="1"/>
    <col min="43" max="44" width="3.625" style="1" bestFit="1" customWidth="1"/>
    <col min="45" max="264" width="9" style="1" customWidth="1"/>
    <col min="265" max="16380" width="9" customWidth="1"/>
  </cols>
  <sheetData>
    <row r="1" spans="1:44" ht="33">
      <c r="A1" s="3" t="s">
        <v>135</v>
      </c>
      <c r="AA1" s="1"/>
      <c r="AB1" s="1"/>
      <c r="AC1" s="1"/>
      <c r="AJ1" s="1"/>
      <c r="AK1" s="1"/>
      <c r="AL1" s="1"/>
    </row>
    <row r="2" spans="1:44" s="1" customFormat="1" ht="20.25">
      <c r="A2" s="4"/>
      <c r="H2" s="1" t="s">
        <v>134</v>
      </c>
      <c r="AA2" s="1"/>
      <c r="AB2" s="1"/>
      <c r="AC2" s="1"/>
      <c r="AJ2" s="1"/>
      <c r="AK2" s="1"/>
      <c r="AL2" s="1"/>
    </row>
    <row r="3" spans="1:44" s="2" customFormat="1" ht="14.25">
      <c r="B3" s="5"/>
      <c r="C3" s="12"/>
      <c r="D3" s="19" t="s">
        <v>98</v>
      </c>
      <c r="E3" s="27"/>
      <c r="F3" s="27"/>
      <c r="G3" s="38" t="s">
        <v>99</v>
      </c>
      <c r="H3" s="44" t="s">
        <v>133</v>
      </c>
      <c r="I3" s="55"/>
      <c r="J3" s="55"/>
      <c r="K3" s="82"/>
      <c r="L3" s="94" t="s">
        <v>15</v>
      </c>
      <c r="M3" s="27"/>
      <c r="N3" s="27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46"/>
    </row>
    <row r="4" spans="1:44" s="2" customFormat="1" ht="14.25">
      <c r="B4" s="6"/>
      <c r="C4" s="13"/>
      <c r="D4" s="20"/>
      <c r="E4" s="28"/>
      <c r="F4" s="28"/>
      <c r="G4" s="39"/>
      <c r="H4" s="45" t="s">
        <v>98</v>
      </c>
      <c r="I4" s="56"/>
      <c r="J4" s="67"/>
      <c r="K4" s="83" t="s">
        <v>99</v>
      </c>
      <c r="L4" s="95"/>
      <c r="M4" s="28"/>
      <c r="N4" s="28"/>
      <c r="O4" s="106" t="s">
        <v>82</v>
      </c>
      <c r="P4" s="108"/>
      <c r="Q4" s="108"/>
      <c r="R4" s="108"/>
      <c r="S4" s="108"/>
      <c r="T4" s="108"/>
      <c r="U4" s="108"/>
      <c r="V4" s="108"/>
      <c r="W4" s="121"/>
      <c r="X4" s="106" t="s">
        <v>81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47"/>
    </row>
    <row r="5" spans="1:44" s="2" customFormat="1" ht="14.25">
      <c r="B5" s="6"/>
      <c r="C5" s="13"/>
      <c r="D5" s="20"/>
      <c r="E5" s="28"/>
      <c r="F5" s="28"/>
      <c r="G5" s="39"/>
      <c r="H5" s="45"/>
      <c r="I5" s="56"/>
      <c r="J5" s="67"/>
      <c r="K5" s="83"/>
      <c r="L5" s="95"/>
      <c r="M5" s="28"/>
      <c r="N5" s="28"/>
      <c r="O5" s="107" t="s">
        <v>75</v>
      </c>
      <c r="P5" s="109"/>
      <c r="Q5" s="109"/>
      <c r="R5" s="110"/>
      <c r="S5" s="110"/>
      <c r="T5" s="110"/>
      <c r="U5" s="110"/>
      <c r="V5" s="110"/>
      <c r="W5" s="122"/>
      <c r="X5" s="107" t="s">
        <v>78</v>
      </c>
      <c r="Y5" s="109"/>
      <c r="Z5" s="109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48"/>
    </row>
    <row r="6" spans="1:44" s="2" customFormat="1" ht="14.25">
      <c r="B6" s="6"/>
      <c r="C6" s="13"/>
      <c r="D6" s="21"/>
      <c r="E6" s="29"/>
      <c r="F6" s="29"/>
      <c r="G6" s="39"/>
      <c r="H6" s="46"/>
      <c r="I6" s="57"/>
      <c r="J6" s="68"/>
      <c r="K6" s="83"/>
      <c r="L6" s="96"/>
      <c r="M6" s="29"/>
      <c r="N6" s="29"/>
      <c r="O6" s="21"/>
      <c r="P6" s="29"/>
      <c r="Q6" s="29"/>
      <c r="R6" s="106" t="s">
        <v>76</v>
      </c>
      <c r="S6" s="108"/>
      <c r="T6" s="108"/>
      <c r="U6" s="106" t="s">
        <v>77</v>
      </c>
      <c r="V6" s="108"/>
      <c r="W6" s="121"/>
      <c r="X6" s="21"/>
      <c r="Y6" s="29"/>
      <c r="Z6" s="29"/>
      <c r="AA6" s="106" t="s">
        <v>79</v>
      </c>
      <c r="AB6" s="108"/>
      <c r="AC6" s="108"/>
      <c r="AD6" s="108"/>
      <c r="AE6" s="108"/>
      <c r="AF6" s="108"/>
      <c r="AG6" s="108"/>
      <c r="AH6" s="108"/>
      <c r="AI6" s="121"/>
      <c r="AJ6" s="143" t="s">
        <v>80</v>
      </c>
      <c r="AK6" s="145"/>
      <c r="AL6" s="145"/>
      <c r="AM6" s="145"/>
      <c r="AN6" s="145"/>
      <c r="AO6" s="145"/>
      <c r="AP6" s="145"/>
      <c r="AQ6" s="145"/>
      <c r="AR6" s="149"/>
    </row>
    <row r="7" spans="1:44" s="2" customFormat="1" ht="14.25">
      <c r="B7" s="6"/>
      <c r="C7" s="13"/>
      <c r="D7" s="22" t="s">
        <v>70</v>
      </c>
      <c r="E7" s="30" t="s">
        <v>11</v>
      </c>
      <c r="F7" s="35" t="s">
        <v>44</v>
      </c>
      <c r="G7" s="39"/>
      <c r="H7" s="47" t="s">
        <v>70</v>
      </c>
      <c r="I7" s="58" t="s">
        <v>11</v>
      </c>
      <c r="J7" s="69" t="s">
        <v>44</v>
      </c>
      <c r="K7" s="83"/>
      <c r="L7" s="97" t="s">
        <v>70</v>
      </c>
      <c r="M7" s="30" t="s">
        <v>11</v>
      </c>
      <c r="N7" s="102" t="s">
        <v>44</v>
      </c>
      <c r="O7" s="22" t="s">
        <v>70</v>
      </c>
      <c r="P7" s="30" t="s">
        <v>11</v>
      </c>
      <c r="Q7" s="102" t="s">
        <v>44</v>
      </c>
      <c r="R7" s="111" t="s">
        <v>70</v>
      </c>
      <c r="S7" s="116"/>
      <c r="T7" s="118"/>
      <c r="U7" s="35" t="s">
        <v>70</v>
      </c>
      <c r="V7" s="116"/>
      <c r="W7" s="123"/>
      <c r="X7" s="22" t="s">
        <v>70</v>
      </c>
      <c r="Y7" s="30" t="s">
        <v>11</v>
      </c>
      <c r="Z7" s="102" t="s">
        <v>44</v>
      </c>
      <c r="AA7" s="127" t="s">
        <v>70</v>
      </c>
      <c r="AB7" s="132"/>
      <c r="AC7" s="137"/>
      <c r="AD7" s="35" t="s">
        <v>71</v>
      </c>
      <c r="AE7" s="116"/>
      <c r="AF7" s="118"/>
      <c r="AG7" s="35" t="s">
        <v>72</v>
      </c>
      <c r="AH7" s="116"/>
      <c r="AI7" s="123"/>
      <c r="AJ7" s="127" t="s">
        <v>70</v>
      </c>
      <c r="AK7" s="132"/>
      <c r="AL7" s="137"/>
      <c r="AM7" s="35" t="s">
        <v>71</v>
      </c>
      <c r="AN7" s="116"/>
      <c r="AO7" s="118"/>
      <c r="AP7" s="35" t="s">
        <v>72</v>
      </c>
      <c r="AQ7" s="116"/>
      <c r="AR7" s="150"/>
    </row>
    <row r="8" spans="1:44" s="2" customFormat="1" ht="15">
      <c r="B8" s="7"/>
      <c r="C8" s="14"/>
      <c r="D8" s="23"/>
      <c r="E8" s="31"/>
      <c r="F8" s="36"/>
      <c r="G8" s="40"/>
      <c r="H8" s="48"/>
      <c r="I8" s="59"/>
      <c r="J8" s="70"/>
      <c r="K8" s="84"/>
      <c r="L8" s="98"/>
      <c r="M8" s="31"/>
      <c r="N8" s="103"/>
      <c r="O8" s="23"/>
      <c r="P8" s="31"/>
      <c r="Q8" s="103"/>
      <c r="R8" s="112"/>
      <c r="S8" s="117" t="s">
        <v>11</v>
      </c>
      <c r="T8" s="119" t="s">
        <v>50</v>
      </c>
      <c r="U8" s="36"/>
      <c r="V8" s="120" t="s">
        <v>11</v>
      </c>
      <c r="W8" s="124" t="s">
        <v>50</v>
      </c>
      <c r="X8" s="23"/>
      <c r="Y8" s="31"/>
      <c r="Z8" s="103"/>
      <c r="AA8" s="128"/>
      <c r="AB8" s="133" t="s">
        <v>11</v>
      </c>
      <c r="AC8" s="138" t="s">
        <v>50</v>
      </c>
      <c r="AD8" s="36"/>
      <c r="AE8" s="120" t="s">
        <v>11</v>
      </c>
      <c r="AF8" s="119" t="s">
        <v>50</v>
      </c>
      <c r="AG8" s="36"/>
      <c r="AH8" s="117" t="s">
        <v>11</v>
      </c>
      <c r="AI8" s="142" t="s">
        <v>50</v>
      </c>
      <c r="AJ8" s="128"/>
      <c r="AK8" s="133" t="s">
        <v>11</v>
      </c>
      <c r="AL8" s="138" t="s">
        <v>50</v>
      </c>
      <c r="AM8" s="36"/>
      <c r="AN8" s="117" t="s">
        <v>11</v>
      </c>
      <c r="AO8" s="142" t="s">
        <v>50</v>
      </c>
      <c r="AP8" s="36"/>
      <c r="AQ8" s="120" t="s">
        <v>11</v>
      </c>
      <c r="AR8" s="151" t="s">
        <v>50</v>
      </c>
    </row>
    <row r="9" spans="1:44">
      <c r="B9" s="8" t="s">
        <v>83</v>
      </c>
      <c r="C9" s="15" t="s">
        <v>62</v>
      </c>
      <c r="D9" s="24">
        <v>6040</v>
      </c>
      <c r="E9" s="32">
        <v>2759</v>
      </c>
      <c r="F9" s="24">
        <v>3281</v>
      </c>
      <c r="G9" s="41">
        <v>2231</v>
      </c>
      <c r="H9" s="49">
        <v>6053</v>
      </c>
      <c r="I9" s="60">
        <v>2783</v>
      </c>
      <c r="J9" s="71">
        <v>3270</v>
      </c>
      <c r="K9" s="85">
        <v>2193</v>
      </c>
      <c r="L9" s="99">
        <v>-25</v>
      </c>
      <c r="M9" s="32">
        <v>-16</v>
      </c>
      <c r="N9" s="104">
        <v>-9</v>
      </c>
      <c r="O9" s="24">
        <v>-17</v>
      </c>
      <c r="P9" s="32">
        <v>-11</v>
      </c>
      <c r="Q9" s="24">
        <v>-6</v>
      </c>
      <c r="R9" s="113">
        <v>2</v>
      </c>
      <c r="S9" s="32">
        <v>0</v>
      </c>
      <c r="T9" s="32">
        <f t="shared" ref="T9:T72" si="0">R9-S9</f>
        <v>2</v>
      </c>
      <c r="U9" s="32">
        <v>19</v>
      </c>
      <c r="V9" s="24">
        <v>11</v>
      </c>
      <c r="W9" s="125">
        <f t="shared" ref="W9:W72" si="1">U9-V9</f>
        <v>8</v>
      </c>
      <c r="X9" s="24">
        <v>-8</v>
      </c>
      <c r="Y9" s="32">
        <v>-5</v>
      </c>
      <c r="Z9" s="24">
        <v>-3</v>
      </c>
      <c r="AA9" s="129">
        <v>8</v>
      </c>
      <c r="AB9" s="134">
        <f t="shared" ref="AB9:AC72" si="2">AE9+AH9</f>
        <v>5</v>
      </c>
      <c r="AC9" s="139">
        <f t="shared" si="2"/>
        <v>3</v>
      </c>
      <c r="AD9" s="32">
        <v>1</v>
      </c>
      <c r="AE9" s="32">
        <v>1</v>
      </c>
      <c r="AF9" s="32">
        <f t="shared" ref="AF9:AF18" si="3">AD9-AE9</f>
        <v>0</v>
      </c>
      <c r="AG9" s="32">
        <v>7</v>
      </c>
      <c r="AH9" s="24">
        <v>4</v>
      </c>
      <c r="AI9" s="125">
        <f t="shared" ref="AI9:AI72" si="4">AG9-AH9</f>
        <v>3</v>
      </c>
      <c r="AJ9" s="139">
        <v>16</v>
      </c>
      <c r="AK9" s="134">
        <f t="shared" ref="AK9:AL72" si="5">AN9+AQ9</f>
        <v>10</v>
      </c>
      <c r="AL9" s="139">
        <f t="shared" si="5"/>
        <v>6</v>
      </c>
      <c r="AM9" s="32">
        <v>4</v>
      </c>
      <c r="AN9" s="32">
        <v>3</v>
      </c>
      <c r="AO9" s="32">
        <f t="shared" ref="AO9:AO72" si="6">AM9-AN9</f>
        <v>1</v>
      </c>
      <c r="AP9" s="32">
        <v>12</v>
      </c>
      <c r="AQ9" s="24">
        <v>7</v>
      </c>
      <c r="AR9" s="152">
        <f t="shared" ref="AR9:AR72" si="7">AP9-AQ9</f>
        <v>5</v>
      </c>
    </row>
    <row r="10" spans="1:44">
      <c r="B10" s="9"/>
      <c r="C10" s="16" t="s">
        <v>35</v>
      </c>
      <c r="D10" s="25">
        <v>5999</v>
      </c>
      <c r="E10" s="33">
        <v>2735</v>
      </c>
      <c r="F10" s="37">
        <v>3264</v>
      </c>
      <c r="G10" s="42">
        <v>2220</v>
      </c>
      <c r="H10" s="50">
        <v>6014</v>
      </c>
      <c r="I10" s="61">
        <v>2760</v>
      </c>
      <c r="J10" s="72">
        <v>3254</v>
      </c>
      <c r="K10" s="86">
        <v>2181</v>
      </c>
      <c r="L10" s="100">
        <v>-41</v>
      </c>
      <c r="M10" s="33">
        <v>-24</v>
      </c>
      <c r="N10" s="80">
        <v>-17</v>
      </c>
      <c r="O10" s="37">
        <v>-12</v>
      </c>
      <c r="P10" s="33">
        <v>-6</v>
      </c>
      <c r="Q10" s="37">
        <v>-6</v>
      </c>
      <c r="R10" s="114">
        <v>2</v>
      </c>
      <c r="S10" s="33">
        <v>1</v>
      </c>
      <c r="T10" s="33">
        <f t="shared" si="0"/>
        <v>1</v>
      </c>
      <c r="U10" s="33">
        <v>14</v>
      </c>
      <c r="V10" s="25">
        <v>7</v>
      </c>
      <c r="W10" s="76">
        <f t="shared" si="1"/>
        <v>7</v>
      </c>
      <c r="X10" s="37">
        <v>-29</v>
      </c>
      <c r="Y10" s="33">
        <v>-18</v>
      </c>
      <c r="Z10" s="37">
        <v>-11</v>
      </c>
      <c r="AA10" s="130">
        <v>23</v>
      </c>
      <c r="AB10" s="135">
        <f t="shared" si="2"/>
        <v>8</v>
      </c>
      <c r="AC10" s="140">
        <f t="shared" si="2"/>
        <v>15</v>
      </c>
      <c r="AD10" s="33">
        <v>10</v>
      </c>
      <c r="AE10" s="33">
        <v>3</v>
      </c>
      <c r="AF10" s="33">
        <f t="shared" si="3"/>
        <v>7</v>
      </c>
      <c r="AG10" s="33">
        <v>13</v>
      </c>
      <c r="AH10" s="25">
        <v>5</v>
      </c>
      <c r="AI10" s="76">
        <f t="shared" si="4"/>
        <v>8</v>
      </c>
      <c r="AJ10" s="144">
        <v>52</v>
      </c>
      <c r="AK10" s="135">
        <f t="shared" si="5"/>
        <v>26</v>
      </c>
      <c r="AL10" s="144">
        <f t="shared" si="5"/>
        <v>26</v>
      </c>
      <c r="AM10" s="33">
        <v>25</v>
      </c>
      <c r="AN10" s="33">
        <v>12</v>
      </c>
      <c r="AO10" s="33">
        <f t="shared" si="6"/>
        <v>13</v>
      </c>
      <c r="AP10" s="33">
        <v>27</v>
      </c>
      <c r="AQ10" s="25">
        <v>14</v>
      </c>
      <c r="AR10" s="152">
        <f t="shared" si="7"/>
        <v>13</v>
      </c>
    </row>
    <row r="11" spans="1:44">
      <c r="B11" s="9"/>
      <c r="C11" s="16" t="s">
        <v>36</v>
      </c>
      <c r="D11" s="25">
        <v>5970</v>
      </c>
      <c r="E11" s="33">
        <v>2725</v>
      </c>
      <c r="F11" s="37">
        <v>3245</v>
      </c>
      <c r="G11" s="42">
        <v>2215</v>
      </c>
      <c r="H11" s="50">
        <v>5986</v>
      </c>
      <c r="I11" s="61">
        <v>2751</v>
      </c>
      <c r="J11" s="72">
        <v>3235</v>
      </c>
      <c r="K11" s="86">
        <v>2176</v>
      </c>
      <c r="L11" s="100">
        <v>-29</v>
      </c>
      <c r="M11" s="33">
        <v>-10</v>
      </c>
      <c r="N11" s="80">
        <v>-19</v>
      </c>
      <c r="O11" s="37">
        <v>-7</v>
      </c>
      <c r="P11" s="33">
        <v>-5</v>
      </c>
      <c r="Q11" s="37">
        <v>-2</v>
      </c>
      <c r="R11" s="114">
        <v>1</v>
      </c>
      <c r="S11" s="33">
        <v>1</v>
      </c>
      <c r="T11" s="33">
        <f t="shared" si="0"/>
        <v>0</v>
      </c>
      <c r="U11" s="33">
        <v>8</v>
      </c>
      <c r="V11" s="25">
        <v>6</v>
      </c>
      <c r="W11" s="76">
        <f t="shared" si="1"/>
        <v>2</v>
      </c>
      <c r="X11" s="37">
        <v>-22</v>
      </c>
      <c r="Y11" s="33">
        <v>-5</v>
      </c>
      <c r="Z11" s="37">
        <v>-17</v>
      </c>
      <c r="AA11" s="130">
        <v>14</v>
      </c>
      <c r="AB11" s="135">
        <f t="shared" si="2"/>
        <v>11</v>
      </c>
      <c r="AC11" s="140">
        <f t="shared" si="2"/>
        <v>3</v>
      </c>
      <c r="AD11" s="33">
        <v>5</v>
      </c>
      <c r="AE11" s="33">
        <v>5</v>
      </c>
      <c r="AF11" s="33">
        <f t="shared" si="3"/>
        <v>0</v>
      </c>
      <c r="AG11" s="33">
        <v>9</v>
      </c>
      <c r="AH11" s="25">
        <v>6</v>
      </c>
      <c r="AI11" s="76">
        <f t="shared" si="4"/>
        <v>3</v>
      </c>
      <c r="AJ11" s="144">
        <v>36</v>
      </c>
      <c r="AK11" s="135">
        <f t="shared" si="5"/>
        <v>16</v>
      </c>
      <c r="AL11" s="144">
        <f t="shared" si="5"/>
        <v>20</v>
      </c>
      <c r="AM11" s="33">
        <v>13</v>
      </c>
      <c r="AN11" s="33">
        <v>3</v>
      </c>
      <c r="AO11" s="33">
        <f t="shared" si="6"/>
        <v>10</v>
      </c>
      <c r="AP11" s="33">
        <v>23</v>
      </c>
      <c r="AQ11" s="25">
        <v>13</v>
      </c>
      <c r="AR11" s="152">
        <f t="shared" si="7"/>
        <v>10</v>
      </c>
    </row>
    <row r="12" spans="1:44">
      <c r="B12" s="9"/>
      <c r="C12" s="16" t="s">
        <v>37</v>
      </c>
      <c r="D12" s="25">
        <v>5950</v>
      </c>
      <c r="E12" s="33">
        <v>2716</v>
      </c>
      <c r="F12" s="37">
        <v>3234</v>
      </c>
      <c r="G12" s="42">
        <v>2206</v>
      </c>
      <c r="H12" s="50">
        <v>5968</v>
      </c>
      <c r="I12" s="61">
        <v>2743</v>
      </c>
      <c r="J12" s="72">
        <v>3225</v>
      </c>
      <c r="K12" s="86">
        <v>2167</v>
      </c>
      <c r="L12" s="100">
        <v>-20</v>
      </c>
      <c r="M12" s="33">
        <v>-9</v>
      </c>
      <c r="N12" s="80">
        <v>-11</v>
      </c>
      <c r="O12" s="37">
        <v>-12</v>
      </c>
      <c r="P12" s="33">
        <v>-5</v>
      </c>
      <c r="Q12" s="37">
        <v>-7</v>
      </c>
      <c r="R12" s="114">
        <v>4</v>
      </c>
      <c r="S12" s="33">
        <v>3</v>
      </c>
      <c r="T12" s="33">
        <f t="shared" si="0"/>
        <v>1</v>
      </c>
      <c r="U12" s="33">
        <v>16</v>
      </c>
      <c r="V12" s="25">
        <v>8</v>
      </c>
      <c r="W12" s="76">
        <f t="shared" si="1"/>
        <v>8</v>
      </c>
      <c r="X12" s="37">
        <v>-8</v>
      </c>
      <c r="Y12" s="33">
        <v>-4</v>
      </c>
      <c r="Z12" s="37">
        <v>-4</v>
      </c>
      <c r="AA12" s="130">
        <v>7</v>
      </c>
      <c r="AB12" s="135">
        <f t="shared" si="2"/>
        <v>2</v>
      </c>
      <c r="AC12" s="140">
        <f t="shared" si="2"/>
        <v>5</v>
      </c>
      <c r="AD12" s="33">
        <v>3</v>
      </c>
      <c r="AE12" s="33">
        <v>0</v>
      </c>
      <c r="AF12" s="33">
        <f t="shared" si="3"/>
        <v>3</v>
      </c>
      <c r="AG12" s="33">
        <v>4</v>
      </c>
      <c r="AH12" s="25">
        <v>2</v>
      </c>
      <c r="AI12" s="76">
        <f t="shared" si="4"/>
        <v>2</v>
      </c>
      <c r="AJ12" s="144">
        <v>15</v>
      </c>
      <c r="AK12" s="135">
        <f t="shared" si="5"/>
        <v>6</v>
      </c>
      <c r="AL12" s="144">
        <f t="shared" si="5"/>
        <v>9</v>
      </c>
      <c r="AM12" s="33">
        <v>3</v>
      </c>
      <c r="AN12" s="33">
        <v>0</v>
      </c>
      <c r="AO12" s="33">
        <f t="shared" si="6"/>
        <v>3</v>
      </c>
      <c r="AP12" s="33">
        <v>12</v>
      </c>
      <c r="AQ12" s="25">
        <v>6</v>
      </c>
      <c r="AR12" s="152">
        <f t="shared" si="7"/>
        <v>6</v>
      </c>
    </row>
    <row r="13" spans="1:44">
      <c r="B13" s="9"/>
      <c r="C13" s="16" t="s">
        <v>1</v>
      </c>
      <c r="D13" s="25">
        <v>5949</v>
      </c>
      <c r="E13" s="33">
        <v>2721</v>
      </c>
      <c r="F13" s="37">
        <v>3228</v>
      </c>
      <c r="G13" s="42">
        <v>2205</v>
      </c>
      <c r="H13" s="50">
        <v>5969</v>
      </c>
      <c r="I13" s="61">
        <v>2749</v>
      </c>
      <c r="J13" s="72">
        <v>3220</v>
      </c>
      <c r="K13" s="86">
        <v>2165</v>
      </c>
      <c r="L13" s="100">
        <v>-1</v>
      </c>
      <c r="M13" s="33">
        <v>5</v>
      </c>
      <c r="N13" s="80">
        <v>-6</v>
      </c>
      <c r="O13" s="37">
        <v>-5</v>
      </c>
      <c r="P13" s="33">
        <v>-1</v>
      </c>
      <c r="Q13" s="37">
        <v>-4</v>
      </c>
      <c r="R13" s="114">
        <v>4</v>
      </c>
      <c r="S13" s="33">
        <v>3</v>
      </c>
      <c r="T13" s="33">
        <f t="shared" si="0"/>
        <v>1</v>
      </c>
      <c r="U13" s="33">
        <v>9</v>
      </c>
      <c r="V13" s="25">
        <v>4</v>
      </c>
      <c r="W13" s="76">
        <f t="shared" si="1"/>
        <v>5</v>
      </c>
      <c r="X13" s="37">
        <v>4</v>
      </c>
      <c r="Y13" s="33">
        <v>6</v>
      </c>
      <c r="Z13" s="37">
        <v>-2</v>
      </c>
      <c r="AA13" s="130">
        <v>9</v>
      </c>
      <c r="AB13" s="135">
        <f t="shared" si="2"/>
        <v>7</v>
      </c>
      <c r="AC13" s="140">
        <f t="shared" si="2"/>
        <v>2</v>
      </c>
      <c r="AD13" s="33">
        <v>7</v>
      </c>
      <c r="AE13" s="33">
        <v>5</v>
      </c>
      <c r="AF13" s="33">
        <f t="shared" si="3"/>
        <v>2</v>
      </c>
      <c r="AG13" s="33">
        <v>2</v>
      </c>
      <c r="AH13" s="25">
        <v>2</v>
      </c>
      <c r="AI13" s="76">
        <f t="shared" si="4"/>
        <v>0</v>
      </c>
      <c r="AJ13" s="144">
        <v>5</v>
      </c>
      <c r="AK13" s="135">
        <f t="shared" si="5"/>
        <v>1</v>
      </c>
      <c r="AL13" s="144">
        <f t="shared" si="5"/>
        <v>4</v>
      </c>
      <c r="AM13" s="33">
        <v>0</v>
      </c>
      <c r="AN13" s="33">
        <v>0</v>
      </c>
      <c r="AO13" s="33">
        <f t="shared" si="6"/>
        <v>0</v>
      </c>
      <c r="AP13" s="33">
        <v>5</v>
      </c>
      <c r="AQ13" s="25">
        <v>1</v>
      </c>
      <c r="AR13" s="152">
        <f t="shared" si="7"/>
        <v>4</v>
      </c>
    </row>
    <row r="14" spans="1:44">
      <c r="B14" s="9"/>
      <c r="C14" s="16" t="s">
        <v>4</v>
      </c>
      <c r="D14" s="25">
        <v>5939</v>
      </c>
      <c r="E14" s="33">
        <v>2715</v>
      </c>
      <c r="F14" s="37">
        <v>3224</v>
      </c>
      <c r="G14" s="42">
        <v>2203</v>
      </c>
      <c r="H14" s="50">
        <v>5961</v>
      </c>
      <c r="I14" s="61">
        <v>2744</v>
      </c>
      <c r="J14" s="72">
        <v>3217</v>
      </c>
      <c r="K14" s="86">
        <v>2163</v>
      </c>
      <c r="L14" s="100">
        <v>-10</v>
      </c>
      <c r="M14" s="33">
        <v>-6</v>
      </c>
      <c r="N14" s="80">
        <v>-4</v>
      </c>
      <c r="O14" s="37">
        <v>-10</v>
      </c>
      <c r="P14" s="33">
        <v>-5</v>
      </c>
      <c r="Q14" s="37">
        <v>-5</v>
      </c>
      <c r="R14" s="114">
        <v>0</v>
      </c>
      <c r="S14" s="33">
        <v>0</v>
      </c>
      <c r="T14" s="33">
        <f t="shared" si="0"/>
        <v>0</v>
      </c>
      <c r="U14" s="33">
        <v>10</v>
      </c>
      <c r="V14" s="25">
        <v>5</v>
      </c>
      <c r="W14" s="76">
        <f t="shared" si="1"/>
        <v>5</v>
      </c>
      <c r="X14" s="37">
        <v>0</v>
      </c>
      <c r="Y14" s="33">
        <v>-1</v>
      </c>
      <c r="Z14" s="37">
        <v>1</v>
      </c>
      <c r="AA14" s="130">
        <v>6</v>
      </c>
      <c r="AB14" s="135">
        <f t="shared" si="2"/>
        <v>1</v>
      </c>
      <c r="AC14" s="140">
        <f t="shared" si="2"/>
        <v>5</v>
      </c>
      <c r="AD14" s="33">
        <v>4</v>
      </c>
      <c r="AE14" s="33">
        <v>1</v>
      </c>
      <c r="AF14" s="33">
        <f t="shared" si="3"/>
        <v>3</v>
      </c>
      <c r="AG14" s="33">
        <v>2</v>
      </c>
      <c r="AH14" s="25">
        <v>0</v>
      </c>
      <c r="AI14" s="76">
        <f t="shared" si="4"/>
        <v>2</v>
      </c>
      <c r="AJ14" s="144">
        <v>6</v>
      </c>
      <c r="AK14" s="135">
        <f t="shared" si="5"/>
        <v>2</v>
      </c>
      <c r="AL14" s="144">
        <f t="shared" si="5"/>
        <v>4</v>
      </c>
      <c r="AM14" s="33">
        <v>5</v>
      </c>
      <c r="AN14" s="33">
        <v>2</v>
      </c>
      <c r="AO14" s="33">
        <f t="shared" si="6"/>
        <v>3</v>
      </c>
      <c r="AP14" s="33">
        <v>1</v>
      </c>
      <c r="AQ14" s="25">
        <v>0</v>
      </c>
      <c r="AR14" s="152">
        <f t="shared" si="7"/>
        <v>1</v>
      </c>
    </row>
    <row r="15" spans="1:44">
      <c r="B15" s="9"/>
      <c r="C15" s="16" t="s">
        <v>19</v>
      </c>
      <c r="D15" s="25">
        <v>5922</v>
      </c>
      <c r="E15" s="33">
        <v>2705</v>
      </c>
      <c r="F15" s="37">
        <v>3217</v>
      </c>
      <c r="G15" s="42">
        <v>2202</v>
      </c>
      <c r="H15" s="50">
        <v>5945</v>
      </c>
      <c r="I15" s="61">
        <v>2735</v>
      </c>
      <c r="J15" s="72">
        <v>3210</v>
      </c>
      <c r="K15" s="86">
        <v>2162</v>
      </c>
      <c r="L15" s="100">
        <v>-17</v>
      </c>
      <c r="M15" s="33">
        <v>-10</v>
      </c>
      <c r="N15" s="80">
        <v>-7</v>
      </c>
      <c r="O15" s="37">
        <v>-8</v>
      </c>
      <c r="P15" s="33">
        <v>-5</v>
      </c>
      <c r="Q15" s="37">
        <v>-3</v>
      </c>
      <c r="R15" s="114">
        <v>0</v>
      </c>
      <c r="S15" s="33">
        <v>0</v>
      </c>
      <c r="T15" s="33">
        <f t="shared" si="0"/>
        <v>0</v>
      </c>
      <c r="U15" s="33">
        <v>8</v>
      </c>
      <c r="V15" s="25">
        <v>5</v>
      </c>
      <c r="W15" s="76">
        <f t="shared" si="1"/>
        <v>3</v>
      </c>
      <c r="X15" s="37">
        <v>-9</v>
      </c>
      <c r="Y15" s="33">
        <v>-5</v>
      </c>
      <c r="Z15" s="37">
        <v>-4</v>
      </c>
      <c r="AA15" s="130">
        <v>4</v>
      </c>
      <c r="AB15" s="135">
        <f t="shared" si="2"/>
        <v>1</v>
      </c>
      <c r="AC15" s="140">
        <f t="shared" si="2"/>
        <v>3</v>
      </c>
      <c r="AD15" s="33">
        <v>3</v>
      </c>
      <c r="AE15" s="33">
        <v>1</v>
      </c>
      <c r="AF15" s="33">
        <f t="shared" si="3"/>
        <v>2</v>
      </c>
      <c r="AG15" s="33">
        <v>1</v>
      </c>
      <c r="AH15" s="25">
        <v>0</v>
      </c>
      <c r="AI15" s="76">
        <f t="shared" si="4"/>
        <v>1</v>
      </c>
      <c r="AJ15" s="144">
        <v>13</v>
      </c>
      <c r="AK15" s="135">
        <f t="shared" si="5"/>
        <v>6</v>
      </c>
      <c r="AL15" s="144">
        <f t="shared" si="5"/>
        <v>7</v>
      </c>
      <c r="AM15" s="33">
        <v>3</v>
      </c>
      <c r="AN15" s="33">
        <v>2</v>
      </c>
      <c r="AO15" s="33">
        <f t="shared" si="6"/>
        <v>1</v>
      </c>
      <c r="AP15" s="33">
        <v>10</v>
      </c>
      <c r="AQ15" s="25">
        <v>4</v>
      </c>
      <c r="AR15" s="152">
        <f t="shared" si="7"/>
        <v>6</v>
      </c>
    </row>
    <row r="16" spans="1:44">
      <c r="B16" s="9"/>
      <c r="C16" s="16" t="s">
        <v>38</v>
      </c>
      <c r="D16" s="25">
        <v>5933</v>
      </c>
      <c r="E16" s="33">
        <v>2731</v>
      </c>
      <c r="F16" s="37">
        <v>3202</v>
      </c>
      <c r="G16" s="42">
        <v>2170</v>
      </c>
      <c r="H16" s="50">
        <v>5954</v>
      </c>
      <c r="I16" s="61">
        <v>2743</v>
      </c>
      <c r="J16" s="72">
        <v>3211</v>
      </c>
      <c r="K16" s="86">
        <v>2166</v>
      </c>
      <c r="L16" s="100">
        <v>7</v>
      </c>
      <c r="M16" s="33">
        <v>7</v>
      </c>
      <c r="N16" s="80">
        <v>0</v>
      </c>
      <c r="O16" s="37">
        <v>0</v>
      </c>
      <c r="P16" s="33">
        <v>1</v>
      </c>
      <c r="Q16" s="37">
        <v>-1</v>
      </c>
      <c r="R16" s="114">
        <v>4</v>
      </c>
      <c r="S16" s="33">
        <v>2</v>
      </c>
      <c r="T16" s="33">
        <f t="shared" si="0"/>
        <v>2</v>
      </c>
      <c r="U16" s="33">
        <v>4</v>
      </c>
      <c r="V16" s="25">
        <v>1</v>
      </c>
      <c r="W16" s="76">
        <f t="shared" si="1"/>
        <v>3</v>
      </c>
      <c r="X16" s="37">
        <v>7</v>
      </c>
      <c r="Y16" s="33">
        <v>6</v>
      </c>
      <c r="Z16" s="37">
        <v>1</v>
      </c>
      <c r="AA16" s="130">
        <v>15</v>
      </c>
      <c r="AB16" s="135">
        <f t="shared" si="2"/>
        <v>9</v>
      </c>
      <c r="AC16" s="140">
        <f t="shared" si="2"/>
        <v>6</v>
      </c>
      <c r="AD16" s="33">
        <v>7</v>
      </c>
      <c r="AE16" s="33">
        <v>4</v>
      </c>
      <c r="AF16" s="33">
        <f t="shared" si="3"/>
        <v>3</v>
      </c>
      <c r="AG16" s="33">
        <v>8</v>
      </c>
      <c r="AH16" s="25">
        <v>5</v>
      </c>
      <c r="AI16" s="76">
        <f t="shared" si="4"/>
        <v>3</v>
      </c>
      <c r="AJ16" s="144">
        <v>8</v>
      </c>
      <c r="AK16" s="135">
        <f t="shared" si="5"/>
        <v>3</v>
      </c>
      <c r="AL16" s="144">
        <f t="shared" si="5"/>
        <v>5</v>
      </c>
      <c r="AM16" s="33">
        <v>2</v>
      </c>
      <c r="AN16" s="33">
        <v>1</v>
      </c>
      <c r="AO16" s="33">
        <f t="shared" si="6"/>
        <v>1</v>
      </c>
      <c r="AP16" s="33">
        <v>6</v>
      </c>
      <c r="AQ16" s="25">
        <v>2</v>
      </c>
      <c r="AR16" s="152">
        <f t="shared" si="7"/>
        <v>4</v>
      </c>
    </row>
    <row r="17" spans="2:44">
      <c r="B17" s="9"/>
      <c r="C17" s="16" t="s">
        <v>40</v>
      </c>
      <c r="D17" s="25">
        <v>5922</v>
      </c>
      <c r="E17" s="33">
        <v>2721</v>
      </c>
      <c r="F17" s="37">
        <v>3201</v>
      </c>
      <c r="G17" s="42">
        <v>2163</v>
      </c>
      <c r="H17" s="50">
        <v>5945</v>
      </c>
      <c r="I17" s="61">
        <v>2734</v>
      </c>
      <c r="J17" s="72">
        <v>3211</v>
      </c>
      <c r="K17" s="86">
        <v>2159</v>
      </c>
      <c r="L17" s="100">
        <v>-11</v>
      </c>
      <c r="M17" s="33">
        <v>-10</v>
      </c>
      <c r="N17" s="80">
        <v>-1</v>
      </c>
      <c r="O17" s="37">
        <v>-8</v>
      </c>
      <c r="P17" s="33">
        <v>-4</v>
      </c>
      <c r="Q17" s="37">
        <v>-4</v>
      </c>
      <c r="R17" s="114">
        <v>1</v>
      </c>
      <c r="S17" s="33">
        <v>1</v>
      </c>
      <c r="T17" s="33">
        <f t="shared" si="0"/>
        <v>0</v>
      </c>
      <c r="U17" s="33">
        <v>9</v>
      </c>
      <c r="V17" s="25">
        <v>5</v>
      </c>
      <c r="W17" s="76">
        <f t="shared" si="1"/>
        <v>4</v>
      </c>
      <c r="X17" s="37">
        <v>-3</v>
      </c>
      <c r="Y17" s="33">
        <v>-6</v>
      </c>
      <c r="Z17" s="37">
        <v>3</v>
      </c>
      <c r="AA17" s="130">
        <v>10</v>
      </c>
      <c r="AB17" s="135">
        <f t="shared" si="2"/>
        <v>3</v>
      </c>
      <c r="AC17" s="140">
        <f t="shared" si="2"/>
        <v>7</v>
      </c>
      <c r="AD17" s="33">
        <v>5</v>
      </c>
      <c r="AE17" s="33">
        <v>1</v>
      </c>
      <c r="AF17" s="33">
        <f t="shared" si="3"/>
        <v>4</v>
      </c>
      <c r="AG17" s="33">
        <v>5</v>
      </c>
      <c r="AH17" s="25">
        <v>2</v>
      </c>
      <c r="AI17" s="76">
        <f t="shared" si="4"/>
        <v>3</v>
      </c>
      <c r="AJ17" s="144">
        <v>13</v>
      </c>
      <c r="AK17" s="135">
        <f t="shared" si="5"/>
        <v>9</v>
      </c>
      <c r="AL17" s="144">
        <f t="shared" si="5"/>
        <v>4</v>
      </c>
      <c r="AM17" s="33">
        <v>10</v>
      </c>
      <c r="AN17" s="33">
        <v>7</v>
      </c>
      <c r="AO17" s="33">
        <f t="shared" si="6"/>
        <v>3</v>
      </c>
      <c r="AP17" s="33">
        <v>3</v>
      </c>
      <c r="AQ17" s="25">
        <v>2</v>
      </c>
      <c r="AR17" s="152">
        <f t="shared" si="7"/>
        <v>1</v>
      </c>
    </row>
    <row r="18" spans="2:44" ht="19.5">
      <c r="B18" s="10"/>
      <c r="C18" s="17" t="s">
        <v>30</v>
      </c>
      <c r="D18" s="26">
        <v>5913</v>
      </c>
      <c r="E18" s="34">
        <v>2720</v>
      </c>
      <c r="F18" s="26">
        <v>3193</v>
      </c>
      <c r="G18" s="43">
        <v>2163</v>
      </c>
      <c r="H18" s="51">
        <v>5938</v>
      </c>
      <c r="I18" s="62">
        <v>2734</v>
      </c>
      <c r="J18" s="73">
        <v>3204</v>
      </c>
      <c r="K18" s="87">
        <v>2159</v>
      </c>
      <c r="L18" s="101">
        <v>-9</v>
      </c>
      <c r="M18" s="34">
        <v>-1</v>
      </c>
      <c r="N18" s="81">
        <v>-8</v>
      </c>
      <c r="O18" s="26">
        <v>-4</v>
      </c>
      <c r="P18" s="34">
        <v>0</v>
      </c>
      <c r="Q18" s="26">
        <v>-4</v>
      </c>
      <c r="R18" s="115">
        <v>3</v>
      </c>
      <c r="S18" s="34">
        <v>2</v>
      </c>
      <c r="T18" s="34">
        <f t="shared" si="0"/>
        <v>1</v>
      </c>
      <c r="U18" s="34">
        <v>7</v>
      </c>
      <c r="V18" s="26">
        <v>2</v>
      </c>
      <c r="W18" s="77">
        <f t="shared" si="1"/>
        <v>5</v>
      </c>
      <c r="X18" s="26">
        <v>-5</v>
      </c>
      <c r="Y18" s="34">
        <v>-1</v>
      </c>
      <c r="Z18" s="26">
        <v>-4</v>
      </c>
      <c r="AA18" s="131">
        <v>1</v>
      </c>
      <c r="AB18" s="136">
        <f t="shared" si="2"/>
        <v>0</v>
      </c>
      <c r="AC18" s="141">
        <f t="shared" si="2"/>
        <v>1</v>
      </c>
      <c r="AD18" s="34">
        <v>0</v>
      </c>
      <c r="AE18" s="34">
        <v>0</v>
      </c>
      <c r="AF18" s="34">
        <f t="shared" si="3"/>
        <v>0</v>
      </c>
      <c r="AG18" s="34">
        <v>1</v>
      </c>
      <c r="AH18" s="26">
        <v>0</v>
      </c>
      <c r="AI18" s="77">
        <f t="shared" si="4"/>
        <v>1</v>
      </c>
      <c r="AJ18" s="141">
        <v>6</v>
      </c>
      <c r="AK18" s="136">
        <f t="shared" si="5"/>
        <v>1</v>
      </c>
      <c r="AL18" s="141">
        <f t="shared" si="5"/>
        <v>5</v>
      </c>
      <c r="AM18" s="34">
        <v>3</v>
      </c>
      <c r="AN18" s="34">
        <v>1</v>
      </c>
      <c r="AO18" s="34">
        <f t="shared" si="6"/>
        <v>2</v>
      </c>
      <c r="AP18" s="34">
        <v>3</v>
      </c>
      <c r="AQ18" s="26">
        <v>0</v>
      </c>
      <c r="AR18" s="153">
        <f t="shared" si="7"/>
        <v>3</v>
      </c>
    </row>
    <row r="19" spans="2:44">
      <c r="B19" s="9" t="s">
        <v>29</v>
      </c>
      <c r="C19" s="16" t="s">
        <v>31</v>
      </c>
      <c r="D19" s="25">
        <v>5898</v>
      </c>
      <c r="E19" s="33">
        <v>2712</v>
      </c>
      <c r="F19" s="37">
        <v>3186</v>
      </c>
      <c r="G19" s="42">
        <v>2160</v>
      </c>
      <c r="H19" s="50">
        <v>5925</v>
      </c>
      <c r="I19" s="61">
        <v>2727</v>
      </c>
      <c r="J19" s="72">
        <v>3198</v>
      </c>
      <c r="K19" s="86">
        <v>2156</v>
      </c>
      <c r="L19" s="100">
        <v>-15</v>
      </c>
      <c r="M19" s="33">
        <v>-8</v>
      </c>
      <c r="N19" s="80">
        <v>-7</v>
      </c>
      <c r="O19" s="37">
        <v>-9</v>
      </c>
      <c r="P19" s="33">
        <v>-6</v>
      </c>
      <c r="Q19" s="37">
        <v>-3</v>
      </c>
      <c r="R19" s="114">
        <v>3</v>
      </c>
      <c r="S19" s="33">
        <v>0</v>
      </c>
      <c r="T19" s="32">
        <f t="shared" si="0"/>
        <v>3</v>
      </c>
      <c r="U19" s="33">
        <v>12</v>
      </c>
      <c r="V19" s="25">
        <v>6</v>
      </c>
      <c r="W19" s="76">
        <f t="shared" si="1"/>
        <v>6</v>
      </c>
      <c r="X19" s="37">
        <v>-6</v>
      </c>
      <c r="Y19" s="33">
        <v>-2</v>
      </c>
      <c r="Z19" s="37">
        <v>-4</v>
      </c>
      <c r="AA19" s="130">
        <v>7</v>
      </c>
      <c r="AB19" s="135">
        <f t="shared" si="2"/>
        <v>4</v>
      </c>
      <c r="AC19" s="140">
        <f t="shared" si="2"/>
        <v>5</v>
      </c>
      <c r="AD19" s="33">
        <v>2</v>
      </c>
      <c r="AE19" s="33">
        <v>1</v>
      </c>
      <c r="AF19" s="33">
        <v>3</v>
      </c>
      <c r="AG19" s="33">
        <v>5</v>
      </c>
      <c r="AH19" s="25">
        <v>3</v>
      </c>
      <c r="AI19" s="76">
        <f t="shared" si="4"/>
        <v>2</v>
      </c>
      <c r="AJ19" s="144">
        <v>13</v>
      </c>
      <c r="AK19" s="135">
        <f t="shared" si="5"/>
        <v>6</v>
      </c>
      <c r="AL19" s="144">
        <f t="shared" si="5"/>
        <v>7</v>
      </c>
      <c r="AM19" s="33">
        <v>3</v>
      </c>
      <c r="AN19" s="33">
        <v>2</v>
      </c>
      <c r="AO19" s="33">
        <f t="shared" si="6"/>
        <v>1</v>
      </c>
      <c r="AP19" s="33">
        <v>10</v>
      </c>
      <c r="AQ19" s="25">
        <v>4</v>
      </c>
      <c r="AR19" s="154">
        <f t="shared" si="7"/>
        <v>6</v>
      </c>
    </row>
    <row r="20" spans="2:44">
      <c r="B20" s="9"/>
      <c r="C20" s="16" t="s">
        <v>34</v>
      </c>
      <c r="D20" s="25">
        <v>5878</v>
      </c>
      <c r="E20" s="33">
        <v>2701</v>
      </c>
      <c r="F20" s="37">
        <v>3177</v>
      </c>
      <c r="G20" s="42">
        <v>2160</v>
      </c>
      <c r="H20" s="50">
        <v>5905</v>
      </c>
      <c r="I20" s="61">
        <v>2716</v>
      </c>
      <c r="J20" s="72">
        <v>3189</v>
      </c>
      <c r="K20" s="86">
        <v>2155</v>
      </c>
      <c r="L20" s="100">
        <v>-20</v>
      </c>
      <c r="M20" s="33">
        <v>-11</v>
      </c>
      <c r="N20" s="80">
        <v>-9</v>
      </c>
      <c r="O20" s="37">
        <v>-16</v>
      </c>
      <c r="P20" s="33">
        <v>-9</v>
      </c>
      <c r="Q20" s="37">
        <v>-7</v>
      </c>
      <c r="R20" s="114">
        <v>1</v>
      </c>
      <c r="S20" s="33">
        <v>0</v>
      </c>
      <c r="T20" s="33">
        <f t="shared" si="0"/>
        <v>1</v>
      </c>
      <c r="U20" s="33">
        <v>17</v>
      </c>
      <c r="V20" s="25">
        <v>9</v>
      </c>
      <c r="W20" s="76">
        <f t="shared" si="1"/>
        <v>8</v>
      </c>
      <c r="X20" s="37">
        <v>-4</v>
      </c>
      <c r="Y20" s="33">
        <v>-2</v>
      </c>
      <c r="Z20" s="37">
        <v>-2</v>
      </c>
      <c r="AA20" s="130">
        <v>9</v>
      </c>
      <c r="AB20" s="135">
        <f t="shared" si="2"/>
        <v>6</v>
      </c>
      <c r="AC20" s="140">
        <f t="shared" si="2"/>
        <v>4</v>
      </c>
      <c r="AD20" s="33">
        <v>2</v>
      </c>
      <c r="AE20" s="33">
        <v>2</v>
      </c>
      <c r="AF20" s="33">
        <v>1</v>
      </c>
      <c r="AG20" s="33">
        <v>7</v>
      </c>
      <c r="AH20" s="25">
        <v>4</v>
      </c>
      <c r="AI20" s="76">
        <f t="shared" si="4"/>
        <v>3</v>
      </c>
      <c r="AJ20" s="144">
        <v>13</v>
      </c>
      <c r="AK20" s="135">
        <f t="shared" si="5"/>
        <v>8</v>
      </c>
      <c r="AL20" s="144">
        <f t="shared" si="5"/>
        <v>5</v>
      </c>
      <c r="AM20" s="33">
        <v>7</v>
      </c>
      <c r="AN20" s="33">
        <v>4</v>
      </c>
      <c r="AO20" s="33">
        <f t="shared" si="6"/>
        <v>3</v>
      </c>
      <c r="AP20" s="33">
        <v>6</v>
      </c>
      <c r="AQ20" s="25">
        <v>4</v>
      </c>
      <c r="AR20" s="152">
        <f t="shared" si="7"/>
        <v>2</v>
      </c>
    </row>
    <row r="21" spans="2:44">
      <c r="B21" s="9"/>
      <c r="C21" s="16" t="s">
        <v>3</v>
      </c>
      <c r="D21" s="25">
        <v>5869</v>
      </c>
      <c r="E21" s="33">
        <v>2698</v>
      </c>
      <c r="F21" s="37">
        <v>3171</v>
      </c>
      <c r="G21" s="42">
        <v>2157</v>
      </c>
      <c r="H21" s="50">
        <v>5898</v>
      </c>
      <c r="I21" s="61">
        <v>2714</v>
      </c>
      <c r="J21" s="72">
        <v>3184</v>
      </c>
      <c r="K21" s="86">
        <v>2152</v>
      </c>
      <c r="L21" s="100">
        <v>-9</v>
      </c>
      <c r="M21" s="33">
        <v>-3</v>
      </c>
      <c r="N21" s="80">
        <v>-6</v>
      </c>
      <c r="O21" s="37">
        <v>-7</v>
      </c>
      <c r="P21" s="33">
        <v>-3</v>
      </c>
      <c r="Q21" s="37">
        <v>-4</v>
      </c>
      <c r="R21" s="114">
        <v>2</v>
      </c>
      <c r="S21" s="33">
        <v>1</v>
      </c>
      <c r="T21" s="33">
        <f t="shared" si="0"/>
        <v>1</v>
      </c>
      <c r="U21" s="33">
        <v>9</v>
      </c>
      <c r="V21" s="25">
        <v>4</v>
      </c>
      <c r="W21" s="76">
        <f t="shared" si="1"/>
        <v>5</v>
      </c>
      <c r="X21" s="37">
        <v>-2</v>
      </c>
      <c r="Y21" s="33">
        <v>0</v>
      </c>
      <c r="Z21" s="37">
        <v>-2</v>
      </c>
      <c r="AA21" s="130">
        <v>6</v>
      </c>
      <c r="AB21" s="135">
        <f t="shared" si="2"/>
        <v>3</v>
      </c>
      <c r="AC21" s="140">
        <f t="shared" si="2"/>
        <v>3</v>
      </c>
      <c r="AD21" s="33">
        <v>1</v>
      </c>
      <c r="AE21" s="33">
        <v>0</v>
      </c>
      <c r="AF21" s="33">
        <v>1</v>
      </c>
      <c r="AG21" s="33">
        <v>5</v>
      </c>
      <c r="AH21" s="25">
        <v>3</v>
      </c>
      <c r="AI21" s="76">
        <f t="shared" si="4"/>
        <v>2</v>
      </c>
      <c r="AJ21" s="144">
        <v>8</v>
      </c>
      <c r="AK21" s="135">
        <f t="shared" si="5"/>
        <v>3</v>
      </c>
      <c r="AL21" s="144">
        <f t="shared" si="5"/>
        <v>5</v>
      </c>
      <c r="AM21" s="33">
        <v>3</v>
      </c>
      <c r="AN21" s="33">
        <v>0</v>
      </c>
      <c r="AO21" s="33">
        <f t="shared" si="6"/>
        <v>3</v>
      </c>
      <c r="AP21" s="33">
        <v>5</v>
      </c>
      <c r="AQ21" s="25">
        <v>3</v>
      </c>
      <c r="AR21" s="152">
        <f t="shared" si="7"/>
        <v>2</v>
      </c>
    </row>
    <row r="22" spans="2:44">
      <c r="B22" s="9"/>
      <c r="C22" s="16" t="s">
        <v>35</v>
      </c>
      <c r="D22" s="25">
        <v>5842</v>
      </c>
      <c r="E22" s="33">
        <v>2687</v>
      </c>
      <c r="F22" s="37">
        <v>3155</v>
      </c>
      <c r="G22" s="42">
        <v>2149</v>
      </c>
      <c r="H22" s="50">
        <v>5873</v>
      </c>
      <c r="I22" s="61">
        <v>2704</v>
      </c>
      <c r="J22" s="72">
        <v>3169</v>
      </c>
      <c r="K22" s="86">
        <v>2144</v>
      </c>
      <c r="L22" s="100">
        <v>-27</v>
      </c>
      <c r="M22" s="33">
        <v>-11</v>
      </c>
      <c r="N22" s="80">
        <v>-16</v>
      </c>
      <c r="O22" s="37">
        <v>-7</v>
      </c>
      <c r="P22" s="33">
        <v>-3</v>
      </c>
      <c r="Q22" s="37">
        <v>-4</v>
      </c>
      <c r="R22" s="114">
        <v>3</v>
      </c>
      <c r="S22" s="33">
        <v>1</v>
      </c>
      <c r="T22" s="33">
        <f t="shared" si="0"/>
        <v>2</v>
      </c>
      <c r="U22" s="33">
        <v>10</v>
      </c>
      <c r="V22" s="25">
        <v>4</v>
      </c>
      <c r="W22" s="76">
        <f t="shared" si="1"/>
        <v>6</v>
      </c>
      <c r="X22" s="37">
        <v>-20</v>
      </c>
      <c r="Y22" s="33">
        <v>-8</v>
      </c>
      <c r="Z22" s="37">
        <v>-12</v>
      </c>
      <c r="AA22" s="130">
        <v>25</v>
      </c>
      <c r="AB22" s="135">
        <f t="shared" si="2"/>
        <v>11</v>
      </c>
      <c r="AC22" s="140">
        <f t="shared" si="2"/>
        <v>10</v>
      </c>
      <c r="AD22" s="33">
        <v>9</v>
      </c>
      <c r="AE22" s="33">
        <v>3</v>
      </c>
      <c r="AF22" s="33">
        <v>2</v>
      </c>
      <c r="AG22" s="33">
        <v>16</v>
      </c>
      <c r="AH22" s="25">
        <v>8</v>
      </c>
      <c r="AI22" s="76">
        <f t="shared" si="4"/>
        <v>8</v>
      </c>
      <c r="AJ22" s="144">
        <v>45</v>
      </c>
      <c r="AK22" s="135">
        <f t="shared" si="5"/>
        <v>19</v>
      </c>
      <c r="AL22" s="144">
        <f t="shared" si="5"/>
        <v>26</v>
      </c>
      <c r="AM22" s="33">
        <v>25</v>
      </c>
      <c r="AN22" s="33">
        <v>13</v>
      </c>
      <c r="AO22" s="33">
        <f t="shared" si="6"/>
        <v>12</v>
      </c>
      <c r="AP22" s="33">
        <v>20</v>
      </c>
      <c r="AQ22" s="25">
        <v>6</v>
      </c>
      <c r="AR22" s="152">
        <f t="shared" si="7"/>
        <v>14</v>
      </c>
    </row>
    <row r="23" spans="2:44">
      <c r="B23" s="9"/>
      <c r="C23" s="16" t="s">
        <v>36</v>
      </c>
      <c r="D23" s="25">
        <v>5814</v>
      </c>
      <c r="E23" s="33">
        <v>2674</v>
      </c>
      <c r="F23" s="37">
        <v>3140</v>
      </c>
      <c r="G23" s="42">
        <v>2149</v>
      </c>
      <c r="H23" s="50">
        <v>5847</v>
      </c>
      <c r="I23" s="61">
        <v>2692</v>
      </c>
      <c r="J23" s="72">
        <v>3155</v>
      </c>
      <c r="K23" s="86">
        <v>2143</v>
      </c>
      <c r="L23" s="100">
        <v>-28</v>
      </c>
      <c r="M23" s="33">
        <v>-13</v>
      </c>
      <c r="N23" s="80">
        <v>-15</v>
      </c>
      <c r="O23" s="37">
        <v>-8</v>
      </c>
      <c r="P23" s="33">
        <v>-5</v>
      </c>
      <c r="Q23" s="37">
        <v>-3</v>
      </c>
      <c r="R23" s="114">
        <v>0</v>
      </c>
      <c r="S23" s="33">
        <v>0</v>
      </c>
      <c r="T23" s="33">
        <f t="shared" si="0"/>
        <v>0</v>
      </c>
      <c r="U23" s="33">
        <v>8</v>
      </c>
      <c r="V23" s="25">
        <v>5</v>
      </c>
      <c r="W23" s="76">
        <f t="shared" si="1"/>
        <v>3</v>
      </c>
      <c r="X23" s="37">
        <v>-20</v>
      </c>
      <c r="Y23" s="33">
        <v>-8</v>
      </c>
      <c r="Z23" s="37">
        <v>-12</v>
      </c>
      <c r="AA23" s="130">
        <v>11</v>
      </c>
      <c r="AB23" s="135">
        <f t="shared" si="2"/>
        <v>4</v>
      </c>
      <c r="AC23" s="140">
        <f t="shared" si="2"/>
        <v>4</v>
      </c>
      <c r="AD23" s="33">
        <v>6</v>
      </c>
      <c r="AE23" s="33">
        <v>3</v>
      </c>
      <c r="AF23" s="33">
        <v>0</v>
      </c>
      <c r="AG23" s="33">
        <v>5</v>
      </c>
      <c r="AH23" s="25">
        <v>1</v>
      </c>
      <c r="AI23" s="76">
        <f t="shared" si="4"/>
        <v>4</v>
      </c>
      <c r="AJ23" s="144">
        <v>31</v>
      </c>
      <c r="AK23" s="135">
        <f t="shared" si="5"/>
        <v>12</v>
      </c>
      <c r="AL23" s="144">
        <f t="shared" si="5"/>
        <v>19</v>
      </c>
      <c r="AM23" s="33">
        <v>9</v>
      </c>
      <c r="AN23" s="33">
        <v>2</v>
      </c>
      <c r="AO23" s="33">
        <f t="shared" si="6"/>
        <v>7</v>
      </c>
      <c r="AP23" s="33">
        <v>22</v>
      </c>
      <c r="AQ23" s="25">
        <v>10</v>
      </c>
      <c r="AR23" s="152">
        <f t="shared" si="7"/>
        <v>12</v>
      </c>
    </row>
    <row r="24" spans="2:44">
      <c r="B24" s="9"/>
      <c r="C24" s="16" t="s">
        <v>37</v>
      </c>
      <c r="D24" s="25">
        <v>5810</v>
      </c>
      <c r="E24" s="33">
        <v>2669</v>
      </c>
      <c r="F24" s="37">
        <v>3141</v>
      </c>
      <c r="G24" s="42">
        <v>2155</v>
      </c>
      <c r="H24" s="50">
        <v>5844</v>
      </c>
      <c r="I24" s="61">
        <v>2688</v>
      </c>
      <c r="J24" s="72">
        <v>3156</v>
      </c>
      <c r="K24" s="86">
        <v>2149</v>
      </c>
      <c r="L24" s="100">
        <v>-4</v>
      </c>
      <c r="M24" s="33">
        <v>-5</v>
      </c>
      <c r="N24" s="80">
        <v>1</v>
      </c>
      <c r="O24" s="37">
        <v>-4</v>
      </c>
      <c r="P24" s="33">
        <v>-4</v>
      </c>
      <c r="Q24" s="37">
        <v>0</v>
      </c>
      <c r="R24" s="114">
        <v>3</v>
      </c>
      <c r="S24" s="33">
        <v>1</v>
      </c>
      <c r="T24" s="33">
        <f t="shared" si="0"/>
        <v>2</v>
      </c>
      <c r="U24" s="33">
        <v>7</v>
      </c>
      <c r="V24" s="25">
        <v>5</v>
      </c>
      <c r="W24" s="76">
        <f t="shared" si="1"/>
        <v>2</v>
      </c>
      <c r="X24" s="37">
        <v>0</v>
      </c>
      <c r="Y24" s="33">
        <v>-1</v>
      </c>
      <c r="Z24" s="37">
        <v>1</v>
      </c>
      <c r="AA24" s="130">
        <v>12</v>
      </c>
      <c r="AB24" s="135">
        <f t="shared" si="2"/>
        <v>5</v>
      </c>
      <c r="AC24" s="140">
        <f t="shared" si="2"/>
        <v>7</v>
      </c>
      <c r="AD24" s="33">
        <v>5</v>
      </c>
      <c r="AE24" s="33">
        <v>3</v>
      </c>
      <c r="AF24" s="33">
        <v>2</v>
      </c>
      <c r="AG24" s="33">
        <v>7</v>
      </c>
      <c r="AH24" s="25">
        <v>2</v>
      </c>
      <c r="AI24" s="76">
        <f t="shared" si="4"/>
        <v>5</v>
      </c>
      <c r="AJ24" s="144">
        <v>12</v>
      </c>
      <c r="AK24" s="135">
        <f t="shared" si="5"/>
        <v>6</v>
      </c>
      <c r="AL24" s="144">
        <f t="shared" si="5"/>
        <v>6</v>
      </c>
      <c r="AM24" s="33">
        <v>2</v>
      </c>
      <c r="AN24" s="33">
        <v>1</v>
      </c>
      <c r="AO24" s="33">
        <f t="shared" si="6"/>
        <v>1</v>
      </c>
      <c r="AP24" s="33">
        <v>10</v>
      </c>
      <c r="AQ24" s="25">
        <v>5</v>
      </c>
      <c r="AR24" s="152">
        <f t="shared" si="7"/>
        <v>5</v>
      </c>
    </row>
    <row r="25" spans="2:44">
      <c r="B25" s="9"/>
      <c r="C25" s="16" t="s">
        <v>1</v>
      </c>
      <c r="D25" s="25">
        <v>5812</v>
      </c>
      <c r="E25" s="33">
        <v>2666</v>
      </c>
      <c r="F25" s="37">
        <v>3146</v>
      </c>
      <c r="G25" s="42">
        <v>2154</v>
      </c>
      <c r="H25" s="50">
        <v>5848</v>
      </c>
      <c r="I25" s="61">
        <v>2686</v>
      </c>
      <c r="J25" s="72">
        <v>3162</v>
      </c>
      <c r="K25" s="86">
        <v>2148</v>
      </c>
      <c r="L25" s="100">
        <v>2</v>
      </c>
      <c r="M25" s="33">
        <v>-3</v>
      </c>
      <c r="N25" s="80">
        <v>5</v>
      </c>
      <c r="O25" s="37">
        <v>-8</v>
      </c>
      <c r="P25" s="33">
        <v>-6</v>
      </c>
      <c r="Q25" s="37">
        <v>-2</v>
      </c>
      <c r="R25" s="114">
        <v>1</v>
      </c>
      <c r="S25" s="33">
        <v>0</v>
      </c>
      <c r="T25" s="33">
        <f t="shared" si="0"/>
        <v>1</v>
      </c>
      <c r="U25" s="33">
        <v>9</v>
      </c>
      <c r="V25" s="25">
        <v>6</v>
      </c>
      <c r="W25" s="76">
        <f t="shared" si="1"/>
        <v>3</v>
      </c>
      <c r="X25" s="37">
        <v>10</v>
      </c>
      <c r="Y25" s="33">
        <v>3</v>
      </c>
      <c r="Z25" s="37">
        <v>7</v>
      </c>
      <c r="AA25" s="130">
        <v>16</v>
      </c>
      <c r="AB25" s="135">
        <f t="shared" si="2"/>
        <v>5</v>
      </c>
      <c r="AC25" s="140">
        <f t="shared" si="2"/>
        <v>8</v>
      </c>
      <c r="AD25" s="33">
        <v>7</v>
      </c>
      <c r="AE25" s="33">
        <v>3</v>
      </c>
      <c r="AF25" s="33">
        <v>1</v>
      </c>
      <c r="AG25" s="33">
        <v>9</v>
      </c>
      <c r="AH25" s="25">
        <v>2</v>
      </c>
      <c r="AI25" s="76">
        <f t="shared" si="4"/>
        <v>7</v>
      </c>
      <c r="AJ25" s="144">
        <v>6</v>
      </c>
      <c r="AK25" s="135">
        <f t="shared" si="5"/>
        <v>2</v>
      </c>
      <c r="AL25" s="144">
        <f t="shared" si="5"/>
        <v>4</v>
      </c>
      <c r="AM25" s="33">
        <v>4</v>
      </c>
      <c r="AN25" s="33">
        <v>1</v>
      </c>
      <c r="AO25" s="33">
        <f t="shared" si="6"/>
        <v>3</v>
      </c>
      <c r="AP25" s="33">
        <v>2</v>
      </c>
      <c r="AQ25" s="25">
        <v>1</v>
      </c>
      <c r="AR25" s="152">
        <f t="shared" si="7"/>
        <v>1</v>
      </c>
    </row>
    <row r="26" spans="2:44">
      <c r="B26" s="9"/>
      <c r="C26" s="16" t="s">
        <v>4</v>
      </c>
      <c r="D26" s="25">
        <v>5799</v>
      </c>
      <c r="E26" s="33">
        <v>2662</v>
      </c>
      <c r="F26" s="37">
        <v>3137</v>
      </c>
      <c r="G26" s="42">
        <v>2154</v>
      </c>
      <c r="H26" s="50">
        <v>5837</v>
      </c>
      <c r="I26" s="61">
        <v>2683</v>
      </c>
      <c r="J26" s="72">
        <v>3154</v>
      </c>
      <c r="K26" s="86">
        <v>2147</v>
      </c>
      <c r="L26" s="100">
        <v>-13</v>
      </c>
      <c r="M26" s="33">
        <v>-4</v>
      </c>
      <c r="N26" s="80">
        <v>-9</v>
      </c>
      <c r="O26" s="37">
        <v>-8</v>
      </c>
      <c r="P26" s="33">
        <v>-4</v>
      </c>
      <c r="Q26" s="37">
        <v>-4</v>
      </c>
      <c r="R26" s="114">
        <v>4</v>
      </c>
      <c r="S26" s="33">
        <v>3</v>
      </c>
      <c r="T26" s="33">
        <f t="shared" si="0"/>
        <v>1</v>
      </c>
      <c r="U26" s="33">
        <v>12</v>
      </c>
      <c r="V26" s="25">
        <v>7</v>
      </c>
      <c r="W26" s="76">
        <f t="shared" si="1"/>
        <v>5</v>
      </c>
      <c r="X26" s="37">
        <v>-5</v>
      </c>
      <c r="Y26" s="33">
        <v>0</v>
      </c>
      <c r="Z26" s="37">
        <v>-5</v>
      </c>
      <c r="AA26" s="130">
        <v>6</v>
      </c>
      <c r="AB26" s="135">
        <f t="shared" si="2"/>
        <v>4</v>
      </c>
      <c r="AC26" s="140">
        <f t="shared" si="2"/>
        <v>1</v>
      </c>
      <c r="AD26" s="33">
        <v>5</v>
      </c>
      <c r="AE26" s="33">
        <v>3</v>
      </c>
      <c r="AF26" s="33">
        <v>1</v>
      </c>
      <c r="AG26" s="33">
        <v>1</v>
      </c>
      <c r="AH26" s="25">
        <v>1</v>
      </c>
      <c r="AI26" s="76">
        <f t="shared" si="4"/>
        <v>0</v>
      </c>
      <c r="AJ26" s="144">
        <v>11</v>
      </c>
      <c r="AK26" s="135">
        <f t="shared" si="5"/>
        <v>4</v>
      </c>
      <c r="AL26" s="144">
        <f t="shared" si="5"/>
        <v>7</v>
      </c>
      <c r="AM26" s="33">
        <v>8</v>
      </c>
      <c r="AN26" s="33">
        <v>3</v>
      </c>
      <c r="AO26" s="33">
        <f t="shared" si="6"/>
        <v>5</v>
      </c>
      <c r="AP26" s="33">
        <v>3</v>
      </c>
      <c r="AQ26" s="25">
        <v>1</v>
      </c>
      <c r="AR26" s="152">
        <f t="shared" si="7"/>
        <v>2</v>
      </c>
    </row>
    <row r="27" spans="2:44">
      <c r="B27" s="9"/>
      <c r="C27" s="16" t="s">
        <v>19</v>
      </c>
      <c r="D27" s="25">
        <v>5787</v>
      </c>
      <c r="E27" s="33">
        <v>2657</v>
      </c>
      <c r="F27" s="37">
        <v>3130</v>
      </c>
      <c r="G27" s="42">
        <v>2151</v>
      </c>
      <c r="H27" s="50">
        <v>5827</v>
      </c>
      <c r="I27" s="61">
        <v>2679</v>
      </c>
      <c r="J27" s="72">
        <v>3148</v>
      </c>
      <c r="K27" s="86">
        <v>2144</v>
      </c>
      <c r="L27" s="100">
        <v>-12</v>
      </c>
      <c r="M27" s="33">
        <v>-5</v>
      </c>
      <c r="N27" s="80">
        <v>-7</v>
      </c>
      <c r="O27" s="37">
        <v>-3</v>
      </c>
      <c r="P27" s="33">
        <v>-1</v>
      </c>
      <c r="Q27" s="37">
        <v>-2</v>
      </c>
      <c r="R27" s="114">
        <v>2</v>
      </c>
      <c r="S27" s="33">
        <v>0</v>
      </c>
      <c r="T27" s="33">
        <f t="shared" si="0"/>
        <v>2</v>
      </c>
      <c r="U27" s="33">
        <v>5</v>
      </c>
      <c r="V27" s="25">
        <v>1</v>
      </c>
      <c r="W27" s="76">
        <f t="shared" si="1"/>
        <v>4</v>
      </c>
      <c r="X27" s="37">
        <v>-9</v>
      </c>
      <c r="Y27" s="33">
        <v>-4</v>
      </c>
      <c r="Z27" s="37">
        <v>-5</v>
      </c>
      <c r="AA27" s="130">
        <v>7</v>
      </c>
      <c r="AB27" s="135">
        <f t="shared" si="2"/>
        <v>2</v>
      </c>
      <c r="AC27" s="140">
        <f t="shared" si="2"/>
        <v>3</v>
      </c>
      <c r="AD27" s="33">
        <v>5</v>
      </c>
      <c r="AE27" s="33">
        <v>1</v>
      </c>
      <c r="AF27" s="33">
        <v>2</v>
      </c>
      <c r="AG27" s="33">
        <v>2</v>
      </c>
      <c r="AH27" s="25">
        <v>1</v>
      </c>
      <c r="AI27" s="76">
        <f t="shared" si="4"/>
        <v>1</v>
      </c>
      <c r="AJ27" s="144">
        <v>16</v>
      </c>
      <c r="AK27" s="135">
        <f t="shared" si="5"/>
        <v>6</v>
      </c>
      <c r="AL27" s="144">
        <f t="shared" si="5"/>
        <v>10</v>
      </c>
      <c r="AM27" s="33">
        <v>8</v>
      </c>
      <c r="AN27" s="33">
        <v>3</v>
      </c>
      <c r="AO27" s="33">
        <f t="shared" si="6"/>
        <v>5</v>
      </c>
      <c r="AP27" s="33">
        <v>8</v>
      </c>
      <c r="AQ27" s="25">
        <v>3</v>
      </c>
      <c r="AR27" s="152">
        <f t="shared" si="7"/>
        <v>5</v>
      </c>
    </row>
    <row r="28" spans="2:44">
      <c r="B28" s="9"/>
      <c r="C28" s="16" t="s">
        <v>38</v>
      </c>
      <c r="D28" s="25">
        <v>5781</v>
      </c>
      <c r="E28" s="33">
        <v>2652</v>
      </c>
      <c r="F28" s="37">
        <v>3129</v>
      </c>
      <c r="G28" s="42">
        <v>2152</v>
      </c>
      <c r="H28" s="50">
        <v>5822</v>
      </c>
      <c r="I28" s="61">
        <v>2675</v>
      </c>
      <c r="J28" s="72">
        <v>3147</v>
      </c>
      <c r="K28" s="86">
        <v>2145</v>
      </c>
      <c r="L28" s="100">
        <v>-6</v>
      </c>
      <c r="M28" s="33">
        <v>-5</v>
      </c>
      <c r="N28" s="80">
        <v>-1</v>
      </c>
      <c r="O28" s="37">
        <v>0</v>
      </c>
      <c r="P28" s="33">
        <v>-2</v>
      </c>
      <c r="Q28" s="37">
        <v>2</v>
      </c>
      <c r="R28" s="114">
        <v>7</v>
      </c>
      <c r="S28" s="33">
        <v>3</v>
      </c>
      <c r="T28" s="33">
        <f t="shared" si="0"/>
        <v>4</v>
      </c>
      <c r="U28" s="33">
        <v>7</v>
      </c>
      <c r="V28" s="25">
        <v>5</v>
      </c>
      <c r="W28" s="76">
        <f t="shared" si="1"/>
        <v>2</v>
      </c>
      <c r="X28" s="37">
        <v>-6</v>
      </c>
      <c r="Y28" s="33">
        <v>-3</v>
      </c>
      <c r="Z28" s="37">
        <v>-3</v>
      </c>
      <c r="AA28" s="130">
        <v>7</v>
      </c>
      <c r="AB28" s="135">
        <f t="shared" si="2"/>
        <v>2</v>
      </c>
      <c r="AC28" s="140">
        <f t="shared" si="2"/>
        <v>7</v>
      </c>
      <c r="AD28" s="33">
        <v>3</v>
      </c>
      <c r="AE28" s="33">
        <v>1</v>
      </c>
      <c r="AF28" s="33">
        <v>4</v>
      </c>
      <c r="AG28" s="33">
        <v>4</v>
      </c>
      <c r="AH28" s="25">
        <v>1</v>
      </c>
      <c r="AI28" s="76">
        <f t="shared" si="4"/>
        <v>3</v>
      </c>
      <c r="AJ28" s="144">
        <v>13</v>
      </c>
      <c r="AK28" s="135">
        <f t="shared" si="5"/>
        <v>5</v>
      </c>
      <c r="AL28" s="144">
        <f t="shared" si="5"/>
        <v>8</v>
      </c>
      <c r="AM28" s="33">
        <v>8</v>
      </c>
      <c r="AN28" s="33">
        <v>2</v>
      </c>
      <c r="AO28" s="33">
        <f t="shared" si="6"/>
        <v>6</v>
      </c>
      <c r="AP28" s="33">
        <v>5</v>
      </c>
      <c r="AQ28" s="25">
        <v>3</v>
      </c>
      <c r="AR28" s="152">
        <f t="shared" si="7"/>
        <v>2</v>
      </c>
    </row>
    <row r="29" spans="2:44">
      <c r="B29" s="9"/>
      <c r="C29" s="16" t="s">
        <v>40</v>
      </c>
      <c r="D29" s="25">
        <v>5771</v>
      </c>
      <c r="E29" s="33">
        <v>2646</v>
      </c>
      <c r="F29" s="37">
        <v>3125</v>
      </c>
      <c r="G29" s="42">
        <v>2151</v>
      </c>
      <c r="H29" s="50">
        <v>5814</v>
      </c>
      <c r="I29" s="61">
        <v>2670</v>
      </c>
      <c r="J29" s="72">
        <v>3144</v>
      </c>
      <c r="K29" s="86">
        <v>2144</v>
      </c>
      <c r="L29" s="100">
        <v>-10</v>
      </c>
      <c r="M29" s="33">
        <v>-6</v>
      </c>
      <c r="N29" s="80">
        <v>-4</v>
      </c>
      <c r="O29" s="37">
        <v>-10</v>
      </c>
      <c r="P29" s="33">
        <v>-6</v>
      </c>
      <c r="Q29" s="37">
        <v>-4</v>
      </c>
      <c r="R29" s="114">
        <v>2</v>
      </c>
      <c r="S29" s="33">
        <v>1</v>
      </c>
      <c r="T29" s="33">
        <f t="shared" si="0"/>
        <v>1</v>
      </c>
      <c r="U29" s="33">
        <v>12</v>
      </c>
      <c r="V29" s="25">
        <v>7</v>
      </c>
      <c r="W29" s="76">
        <f t="shared" si="1"/>
        <v>5</v>
      </c>
      <c r="X29" s="37">
        <v>0</v>
      </c>
      <c r="Y29" s="33">
        <v>0</v>
      </c>
      <c r="Z29" s="37">
        <v>0</v>
      </c>
      <c r="AA29" s="130">
        <v>13</v>
      </c>
      <c r="AB29" s="135">
        <f t="shared" si="2"/>
        <v>6</v>
      </c>
      <c r="AC29" s="140">
        <f t="shared" si="2"/>
        <v>2</v>
      </c>
      <c r="AD29" s="33">
        <v>10</v>
      </c>
      <c r="AE29" s="33">
        <v>4</v>
      </c>
      <c r="AF29" s="33">
        <v>1</v>
      </c>
      <c r="AG29" s="33">
        <v>3</v>
      </c>
      <c r="AH29" s="25">
        <v>2</v>
      </c>
      <c r="AI29" s="76">
        <f t="shared" si="4"/>
        <v>1</v>
      </c>
      <c r="AJ29" s="144">
        <v>13</v>
      </c>
      <c r="AK29" s="135">
        <f t="shared" si="5"/>
        <v>6</v>
      </c>
      <c r="AL29" s="144">
        <f t="shared" si="5"/>
        <v>7</v>
      </c>
      <c r="AM29" s="33">
        <v>7</v>
      </c>
      <c r="AN29" s="33">
        <v>3</v>
      </c>
      <c r="AO29" s="33">
        <f t="shared" si="6"/>
        <v>4</v>
      </c>
      <c r="AP29" s="33">
        <v>6</v>
      </c>
      <c r="AQ29" s="25">
        <v>3</v>
      </c>
      <c r="AR29" s="152">
        <f t="shared" si="7"/>
        <v>3</v>
      </c>
    </row>
    <row r="30" spans="2:44" ht="19.5">
      <c r="B30" s="10"/>
      <c r="C30" s="17" t="s">
        <v>30</v>
      </c>
      <c r="D30" s="26">
        <v>5785</v>
      </c>
      <c r="E30" s="34">
        <v>2659</v>
      </c>
      <c r="F30" s="26">
        <v>3126</v>
      </c>
      <c r="G30" s="43">
        <v>2154</v>
      </c>
      <c r="H30" s="51">
        <v>5830</v>
      </c>
      <c r="I30" s="62">
        <v>2684</v>
      </c>
      <c r="J30" s="73">
        <v>3146</v>
      </c>
      <c r="K30" s="87">
        <v>2146</v>
      </c>
      <c r="L30" s="101">
        <v>14</v>
      </c>
      <c r="M30" s="34">
        <v>13</v>
      </c>
      <c r="N30" s="81">
        <v>1</v>
      </c>
      <c r="O30" s="26">
        <v>-4</v>
      </c>
      <c r="P30" s="34">
        <v>0</v>
      </c>
      <c r="Q30" s="26">
        <v>-4</v>
      </c>
      <c r="R30" s="115">
        <v>5</v>
      </c>
      <c r="S30" s="34">
        <v>4</v>
      </c>
      <c r="T30" s="34">
        <f t="shared" si="0"/>
        <v>1</v>
      </c>
      <c r="U30" s="34">
        <v>9</v>
      </c>
      <c r="V30" s="26">
        <v>4</v>
      </c>
      <c r="W30" s="77">
        <f t="shared" si="1"/>
        <v>5</v>
      </c>
      <c r="X30" s="26">
        <v>18</v>
      </c>
      <c r="Y30" s="34">
        <v>13</v>
      </c>
      <c r="Z30" s="26">
        <v>5</v>
      </c>
      <c r="AA30" s="131">
        <v>24</v>
      </c>
      <c r="AB30" s="136">
        <f t="shared" si="2"/>
        <v>15</v>
      </c>
      <c r="AC30" s="141">
        <f t="shared" si="2"/>
        <v>8</v>
      </c>
      <c r="AD30" s="34">
        <v>5</v>
      </c>
      <c r="AE30" s="34">
        <v>3</v>
      </c>
      <c r="AF30" s="34">
        <v>1</v>
      </c>
      <c r="AG30" s="34">
        <v>19</v>
      </c>
      <c r="AH30" s="26">
        <v>12</v>
      </c>
      <c r="AI30" s="77">
        <f t="shared" si="4"/>
        <v>7</v>
      </c>
      <c r="AJ30" s="141">
        <v>6</v>
      </c>
      <c r="AK30" s="136">
        <f t="shared" si="5"/>
        <v>2</v>
      </c>
      <c r="AL30" s="141">
        <f t="shared" si="5"/>
        <v>4</v>
      </c>
      <c r="AM30" s="34">
        <v>3</v>
      </c>
      <c r="AN30" s="34">
        <v>1</v>
      </c>
      <c r="AO30" s="34">
        <f t="shared" si="6"/>
        <v>2</v>
      </c>
      <c r="AP30" s="34">
        <v>3</v>
      </c>
      <c r="AQ30" s="26">
        <v>1</v>
      </c>
      <c r="AR30" s="153">
        <f t="shared" si="7"/>
        <v>2</v>
      </c>
    </row>
    <row r="31" spans="2:44">
      <c r="B31" s="9" t="s">
        <v>84</v>
      </c>
      <c r="C31" s="16" t="s">
        <v>31</v>
      </c>
      <c r="D31" s="25">
        <v>5770</v>
      </c>
      <c r="E31" s="33">
        <v>2647</v>
      </c>
      <c r="F31" s="37">
        <v>3123</v>
      </c>
      <c r="G31" s="42">
        <v>2152</v>
      </c>
      <c r="H31" s="50">
        <v>5817</v>
      </c>
      <c r="I31" s="61">
        <v>2673</v>
      </c>
      <c r="J31" s="72">
        <v>3144</v>
      </c>
      <c r="K31" s="86">
        <v>2144</v>
      </c>
      <c r="L31" s="100">
        <v>-15</v>
      </c>
      <c r="M31" s="33">
        <v>-12</v>
      </c>
      <c r="N31" s="80">
        <v>-3</v>
      </c>
      <c r="O31" s="37">
        <v>-8</v>
      </c>
      <c r="P31" s="33">
        <v>-6</v>
      </c>
      <c r="Q31" s="37">
        <v>-2</v>
      </c>
      <c r="R31" s="114">
        <v>1</v>
      </c>
      <c r="S31" s="33">
        <v>0</v>
      </c>
      <c r="T31" s="33">
        <f t="shared" si="0"/>
        <v>1</v>
      </c>
      <c r="U31" s="33">
        <v>9</v>
      </c>
      <c r="V31" s="25">
        <v>6</v>
      </c>
      <c r="W31" s="76">
        <f t="shared" si="1"/>
        <v>3</v>
      </c>
      <c r="X31" s="37">
        <v>-7</v>
      </c>
      <c r="Y31" s="33">
        <v>-6</v>
      </c>
      <c r="Z31" s="37">
        <v>-1</v>
      </c>
      <c r="AA31" s="130">
        <v>8</v>
      </c>
      <c r="AB31" s="135">
        <f t="shared" si="2"/>
        <v>3</v>
      </c>
      <c r="AC31" s="140">
        <f t="shared" si="2"/>
        <v>5</v>
      </c>
      <c r="AD31" s="33">
        <v>4</v>
      </c>
      <c r="AE31" s="33">
        <v>1</v>
      </c>
      <c r="AF31" s="33">
        <f t="shared" ref="AF31:AF94" si="8">AD31-AE31</f>
        <v>3</v>
      </c>
      <c r="AG31" s="33">
        <v>4</v>
      </c>
      <c r="AH31" s="25">
        <v>2</v>
      </c>
      <c r="AI31" s="125">
        <f t="shared" si="4"/>
        <v>2</v>
      </c>
      <c r="AJ31" s="144">
        <v>15</v>
      </c>
      <c r="AK31" s="135">
        <f t="shared" si="5"/>
        <v>9</v>
      </c>
      <c r="AL31" s="144">
        <f t="shared" si="5"/>
        <v>6</v>
      </c>
      <c r="AM31" s="33">
        <v>3</v>
      </c>
      <c r="AN31" s="33">
        <v>3</v>
      </c>
      <c r="AO31" s="33">
        <f t="shared" si="6"/>
        <v>0</v>
      </c>
      <c r="AP31" s="33">
        <v>12</v>
      </c>
      <c r="AQ31" s="25">
        <v>6</v>
      </c>
      <c r="AR31" s="154">
        <f t="shared" si="7"/>
        <v>6</v>
      </c>
    </row>
    <row r="32" spans="2:44">
      <c r="B32" s="9"/>
      <c r="C32" s="16" t="s">
        <v>34</v>
      </c>
      <c r="D32" s="25">
        <v>5763</v>
      </c>
      <c r="E32" s="33">
        <v>2642</v>
      </c>
      <c r="F32" s="37">
        <v>3121</v>
      </c>
      <c r="G32" s="42">
        <v>2151</v>
      </c>
      <c r="H32" s="50">
        <v>5811</v>
      </c>
      <c r="I32" s="61">
        <v>2669</v>
      </c>
      <c r="J32" s="72">
        <v>3142</v>
      </c>
      <c r="K32" s="86">
        <v>2143</v>
      </c>
      <c r="L32" s="100">
        <v>-7</v>
      </c>
      <c r="M32" s="33">
        <v>-5</v>
      </c>
      <c r="N32" s="80">
        <v>-2</v>
      </c>
      <c r="O32" s="37">
        <v>-5</v>
      </c>
      <c r="P32" s="33">
        <v>-4</v>
      </c>
      <c r="Q32" s="37">
        <v>-1</v>
      </c>
      <c r="R32" s="114">
        <v>4</v>
      </c>
      <c r="S32" s="33">
        <v>1</v>
      </c>
      <c r="T32" s="33">
        <f t="shared" si="0"/>
        <v>3</v>
      </c>
      <c r="U32" s="33">
        <v>9</v>
      </c>
      <c r="V32" s="25">
        <v>5</v>
      </c>
      <c r="W32" s="76">
        <f t="shared" si="1"/>
        <v>4</v>
      </c>
      <c r="X32" s="37">
        <v>-2</v>
      </c>
      <c r="Y32" s="33">
        <v>-1</v>
      </c>
      <c r="Z32" s="37">
        <v>-1</v>
      </c>
      <c r="AA32" s="130">
        <v>4</v>
      </c>
      <c r="AB32" s="135">
        <f t="shared" si="2"/>
        <v>2</v>
      </c>
      <c r="AC32" s="140">
        <f t="shared" si="2"/>
        <v>2</v>
      </c>
      <c r="AD32" s="33">
        <v>1</v>
      </c>
      <c r="AE32" s="33">
        <v>0</v>
      </c>
      <c r="AF32" s="33">
        <f t="shared" si="8"/>
        <v>1</v>
      </c>
      <c r="AG32" s="33">
        <v>3</v>
      </c>
      <c r="AH32" s="25">
        <v>2</v>
      </c>
      <c r="AI32" s="76">
        <f t="shared" si="4"/>
        <v>1</v>
      </c>
      <c r="AJ32" s="144">
        <v>6</v>
      </c>
      <c r="AK32" s="135">
        <f t="shared" si="5"/>
        <v>3</v>
      </c>
      <c r="AL32" s="144">
        <f t="shared" si="5"/>
        <v>3</v>
      </c>
      <c r="AM32" s="33">
        <v>1</v>
      </c>
      <c r="AN32" s="33">
        <v>0</v>
      </c>
      <c r="AO32" s="33">
        <f t="shared" si="6"/>
        <v>1</v>
      </c>
      <c r="AP32" s="33">
        <v>5</v>
      </c>
      <c r="AQ32" s="25">
        <v>3</v>
      </c>
      <c r="AR32" s="152">
        <f t="shared" si="7"/>
        <v>2</v>
      </c>
    </row>
    <row r="33" spans="2:46">
      <c r="B33" s="9"/>
      <c r="C33" s="16" t="s">
        <v>3</v>
      </c>
      <c r="D33" s="25">
        <v>5746</v>
      </c>
      <c r="E33" s="33">
        <v>2634</v>
      </c>
      <c r="F33" s="37">
        <v>3112</v>
      </c>
      <c r="G33" s="42">
        <v>2145</v>
      </c>
      <c r="H33" s="50">
        <v>5796</v>
      </c>
      <c r="I33" s="61">
        <v>2662</v>
      </c>
      <c r="J33" s="72">
        <v>3134</v>
      </c>
      <c r="K33" s="86">
        <v>2136</v>
      </c>
      <c r="L33" s="100">
        <v>-17</v>
      </c>
      <c r="M33" s="33">
        <v>-8</v>
      </c>
      <c r="N33" s="80">
        <v>-9</v>
      </c>
      <c r="O33" s="37">
        <v>-7</v>
      </c>
      <c r="P33" s="33">
        <v>-3</v>
      </c>
      <c r="Q33" s="37">
        <v>-4</v>
      </c>
      <c r="R33" s="114">
        <v>2</v>
      </c>
      <c r="S33" s="33">
        <v>0</v>
      </c>
      <c r="T33" s="33">
        <f t="shared" si="0"/>
        <v>2</v>
      </c>
      <c r="U33" s="33">
        <v>9</v>
      </c>
      <c r="V33" s="25">
        <v>3</v>
      </c>
      <c r="W33" s="76">
        <f t="shared" si="1"/>
        <v>6</v>
      </c>
      <c r="X33" s="37">
        <v>-10</v>
      </c>
      <c r="Y33" s="33">
        <v>-5</v>
      </c>
      <c r="Z33" s="37">
        <v>-5</v>
      </c>
      <c r="AA33" s="130">
        <v>1</v>
      </c>
      <c r="AB33" s="135">
        <f t="shared" si="2"/>
        <v>0</v>
      </c>
      <c r="AC33" s="140">
        <f t="shared" si="2"/>
        <v>1</v>
      </c>
      <c r="AD33" s="33">
        <v>1</v>
      </c>
      <c r="AE33" s="33">
        <v>0</v>
      </c>
      <c r="AF33" s="33">
        <f t="shared" si="8"/>
        <v>1</v>
      </c>
      <c r="AG33" s="33">
        <v>0</v>
      </c>
      <c r="AH33" s="25">
        <v>0</v>
      </c>
      <c r="AI33" s="76">
        <f t="shared" si="4"/>
        <v>0</v>
      </c>
      <c r="AJ33" s="144">
        <v>11</v>
      </c>
      <c r="AK33" s="135">
        <f t="shared" si="5"/>
        <v>5</v>
      </c>
      <c r="AL33" s="144">
        <f t="shared" si="5"/>
        <v>6</v>
      </c>
      <c r="AM33" s="33">
        <v>7</v>
      </c>
      <c r="AN33" s="33">
        <v>4</v>
      </c>
      <c r="AO33" s="33">
        <f t="shared" si="6"/>
        <v>3</v>
      </c>
      <c r="AP33" s="33">
        <v>4</v>
      </c>
      <c r="AQ33" s="25">
        <v>1</v>
      </c>
      <c r="AR33" s="152">
        <f t="shared" si="7"/>
        <v>3</v>
      </c>
    </row>
    <row r="34" spans="2:46">
      <c r="B34" s="9"/>
      <c r="C34" s="16" t="s">
        <v>35</v>
      </c>
      <c r="D34" s="25">
        <v>5711</v>
      </c>
      <c r="E34" s="33">
        <v>2611</v>
      </c>
      <c r="F34" s="37">
        <v>3100</v>
      </c>
      <c r="G34" s="42">
        <v>2150</v>
      </c>
      <c r="H34" s="50">
        <v>5763</v>
      </c>
      <c r="I34" s="61">
        <v>2640</v>
      </c>
      <c r="J34" s="72">
        <v>3123</v>
      </c>
      <c r="K34" s="86">
        <v>2141</v>
      </c>
      <c r="L34" s="100">
        <v>-35</v>
      </c>
      <c r="M34" s="33">
        <v>-23</v>
      </c>
      <c r="N34" s="80">
        <v>-12</v>
      </c>
      <c r="O34" s="37">
        <v>-14</v>
      </c>
      <c r="P34" s="33">
        <v>-10</v>
      </c>
      <c r="Q34" s="37">
        <v>-4</v>
      </c>
      <c r="R34" s="114">
        <v>1</v>
      </c>
      <c r="S34" s="33">
        <v>1</v>
      </c>
      <c r="T34" s="33">
        <f t="shared" si="0"/>
        <v>0</v>
      </c>
      <c r="U34" s="33">
        <v>15</v>
      </c>
      <c r="V34" s="25">
        <v>11</v>
      </c>
      <c r="W34" s="76">
        <f t="shared" si="1"/>
        <v>4</v>
      </c>
      <c r="X34" s="37">
        <v>-21</v>
      </c>
      <c r="Y34" s="33">
        <v>-13</v>
      </c>
      <c r="Z34" s="37">
        <v>-8</v>
      </c>
      <c r="AA34" s="130">
        <v>23</v>
      </c>
      <c r="AB34" s="135">
        <f t="shared" si="2"/>
        <v>11</v>
      </c>
      <c r="AC34" s="140">
        <f t="shared" si="2"/>
        <v>12</v>
      </c>
      <c r="AD34" s="33">
        <v>5</v>
      </c>
      <c r="AE34" s="33">
        <v>1</v>
      </c>
      <c r="AF34" s="33">
        <f t="shared" si="8"/>
        <v>4</v>
      </c>
      <c r="AG34" s="33">
        <v>18</v>
      </c>
      <c r="AH34" s="25">
        <v>10</v>
      </c>
      <c r="AI34" s="76">
        <f t="shared" si="4"/>
        <v>8</v>
      </c>
      <c r="AJ34" s="144">
        <v>44</v>
      </c>
      <c r="AK34" s="135">
        <f t="shared" si="5"/>
        <v>24</v>
      </c>
      <c r="AL34" s="144">
        <f t="shared" si="5"/>
        <v>20</v>
      </c>
      <c r="AM34" s="33">
        <v>32</v>
      </c>
      <c r="AN34" s="33">
        <v>19</v>
      </c>
      <c r="AO34" s="33">
        <f t="shared" si="6"/>
        <v>13</v>
      </c>
      <c r="AP34" s="33">
        <v>12</v>
      </c>
      <c r="AQ34" s="25">
        <v>5</v>
      </c>
      <c r="AR34" s="152">
        <f t="shared" si="7"/>
        <v>7</v>
      </c>
      <c r="AT34" s="155"/>
    </row>
    <row r="35" spans="2:46">
      <c r="B35" s="9"/>
      <c r="C35" s="16" t="s">
        <v>36</v>
      </c>
      <c r="D35" s="25">
        <v>5692</v>
      </c>
      <c r="E35" s="33">
        <v>2598</v>
      </c>
      <c r="F35" s="37">
        <v>3094</v>
      </c>
      <c r="G35" s="42">
        <v>2157</v>
      </c>
      <c r="H35" s="50">
        <v>5746</v>
      </c>
      <c r="I35" s="61">
        <v>2628</v>
      </c>
      <c r="J35" s="72">
        <v>3118</v>
      </c>
      <c r="K35" s="86">
        <v>2148</v>
      </c>
      <c r="L35" s="100">
        <v>-19</v>
      </c>
      <c r="M35" s="33">
        <v>-13</v>
      </c>
      <c r="N35" s="80">
        <v>-6</v>
      </c>
      <c r="O35" s="37">
        <v>-9</v>
      </c>
      <c r="P35" s="33">
        <v>-5</v>
      </c>
      <c r="Q35" s="37">
        <v>-4</v>
      </c>
      <c r="R35" s="114">
        <v>0</v>
      </c>
      <c r="S35" s="33">
        <v>0</v>
      </c>
      <c r="T35" s="33">
        <f t="shared" si="0"/>
        <v>0</v>
      </c>
      <c r="U35" s="33">
        <v>9</v>
      </c>
      <c r="V35" s="25">
        <v>5</v>
      </c>
      <c r="W35" s="76">
        <f t="shared" si="1"/>
        <v>4</v>
      </c>
      <c r="X35" s="37">
        <v>-10</v>
      </c>
      <c r="Y35" s="33">
        <v>-8</v>
      </c>
      <c r="Z35" s="37">
        <v>-2</v>
      </c>
      <c r="AA35" s="130">
        <v>15</v>
      </c>
      <c r="AB35" s="135">
        <f t="shared" si="2"/>
        <v>5</v>
      </c>
      <c r="AC35" s="140">
        <f t="shared" si="2"/>
        <v>10</v>
      </c>
      <c r="AD35" s="33">
        <v>7</v>
      </c>
      <c r="AE35" s="33">
        <v>3</v>
      </c>
      <c r="AF35" s="33">
        <f t="shared" si="8"/>
        <v>4</v>
      </c>
      <c r="AG35" s="33">
        <v>8</v>
      </c>
      <c r="AH35" s="25">
        <v>2</v>
      </c>
      <c r="AI35" s="76">
        <f t="shared" si="4"/>
        <v>6</v>
      </c>
      <c r="AJ35" s="144">
        <v>25</v>
      </c>
      <c r="AK35" s="135">
        <f t="shared" si="5"/>
        <v>13</v>
      </c>
      <c r="AL35" s="144">
        <f t="shared" si="5"/>
        <v>12</v>
      </c>
      <c r="AM35" s="33">
        <v>10</v>
      </c>
      <c r="AN35" s="33">
        <v>4</v>
      </c>
      <c r="AO35" s="33">
        <f t="shared" si="6"/>
        <v>6</v>
      </c>
      <c r="AP35" s="33">
        <v>15</v>
      </c>
      <c r="AQ35" s="25">
        <v>9</v>
      </c>
      <c r="AR35" s="152">
        <f t="shared" si="7"/>
        <v>6</v>
      </c>
    </row>
    <row r="36" spans="2:46">
      <c r="B36" s="9"/>
      <c r="C36" s="16" t="s">
        <v>37</v>
      </c>
      <c r="D36" s="25">
        <v>5671</v>
      </c>
      <c r="E36" s="33">
        <v>2588</v>
      </c>
      <c r="F36" s="37">
        <v>3083</v>
      </c>
      <c r="G36" s="42">
        <v>2148</v>
      </c>
      <c r="H36" s="50">
        <v>5727</v>
      </c>
      <c r="I36" s="61">
        <v>2619</v>
      </c>
      <c r="J36" s="72">
        <v>3108</v>
      </c>
      <c r="K36" s="86">
        <v>2138</v>
      </c>
      <c r="L36" s="100">
        <v>-21</v>
      </c>
      <c r="M36" s="33">
        <v>-10</v>
      </c>
      <c r="N36" s="80">
        <v>-11</v>
      </c>
      <c r="O36" s="37">
        <v>-8</v>
      </c>
      <c r="P36" s="33">
        <v>-4</v>
      </c>
      <c r="Q36" s="37">
        <v>-4</v>
      </c>
      <c r="R36" s="114">
        <v>1</v>
      </c>
      <c r="S36" s="33">
        <v>1</v>
      </c>
      <c r="T36" s="33">
        <f t="shared" si="0"/>
        <v>0</v>
      </c>
      <c r="U36" s="33">
        <v>9</v>
      </c>
      <c r="V36" s="25">
        <v>5</v>
      </c>
      <c r="W36" s="76">
        <f t="shared" si="1"/>
        <v>4</v>
      </c>
      <c r="X36" s="37">
        <v>-13</v>
      </c>
      <c r="Y36" s="33">
        <v>-6</v>
      </c>
      <c r="Z36" s="37">
        <v>-7</v>
      </c>
      <c r="AA36" s="130">
        <v>3</v>
      </c>
      <c r="AB36" s="135">
        <f t="shared" si="2"/>
        <v>2</v>
      </c>
      <c r="AC36" s="140">
        <f t="shared" si="2"/>
        <v>1</v>
      </c>
      <c r="AD36" s="33">
        <v>3</v>
      </c>
      <c r="AE36" s="33">
        <v>2</v>
      </c>
      <c r="AF36" s="33">
        <f t="shared" si="8"/>
        <v>1</v>
      </c>
      <c r="AG36" s="33">
        <v>0</v>
      </c>
      <c r="AH36" s="25">
        <v>0</v>
      </c>
      <c r="AI36" s="76">
        <f t="shared" si="4"/>
        <v>0</v>
      </c>
      <c r="AJ36" s="144">
        <v>16</v>
      </c>
      <c r="AK36" s="135">
        <f t="shared" si="5"/>
        <v>8</v>
      </c>
      <c r="AL36" s="144">
        <f t="shared" si="5"/>
        <v>8</v>
      </c>
      <c r="AM36" s="33">
        <v>6</v>
      </c>
      <c r="AN36" s="33">
        <v>3</v>
      </c>
      <c r="AO36" s="33">
        <f t="shared" si="6"/>
        <v>3</v>
      </c>
      <c r="AP36" s="33">
        <v>10</v>
      </c>
      <c r="AQ36" s="25">
        <v>5</v>
      </c>
      <c r="AR36" s="152">
        <f t="shared" si="7"/>
        <v>5</v>
      </c>
    </row>
    <row r="37" spans="2:46">
      <c r="B37" s="9"/>
      <c r="C37" s="16" t="s">
        <v>1</v>
      </c>
      <c r="D37" s="25">
        <v>5669</v>
      </c>
      <c r="E37" s="33">
        <v>2590</v>
      </c>
      <c r="F37" s="37">
        <v>3079</v>
      </c>
      <c r="G37" s="42">
        <v>2146</v>
      </c>
      <c r="H37" s="50">
        <v>5726</v>
      </c>
      <c r="I37" s="61">
        <v>2622</v>
      </c>
      <c r="J37" s="72">
        <v>3104</v>
      </c>
      <c r="K37" s="86">
        <v>2136</v>
      </c>
      <c r="L37" s="100">
        <v>-2</v>
      </c>
      <c r="M37" s="33">
        <v>2</v>
      </c>
      <c r="N37" s="80">
        <v>-4</v>
      </c>
      <c r="O37" s="37">
        <v>-8</v>
      </c>
      <c r="P37" s="33">
        <v>-4</v>
      </c>
      <c r="Q37" s="37">
        <v>-4</v>
      </c>
      <c r="R37" s="114">
        <v>1</v>
      </c>
      <c r="S37" s="33">
        <v>1</v>
      </c>
      <c r="T37" s="33">
        <f t="shared" si="0"/>
        <v>0</v>
      </c>
      <c r="U37" s="33">
        <v>9</v>
      </c>
      <c r="V37" s="25">
        <v>5</v>
      </c>
      <c r="W37" s="76">
        <f t="shared" si="1"/>
        <v>4</v>
      </c>
      <c r="X37" s="37">
        <v>6</v>
      </c>
      <c r="Y37" s="33">
        <v>6</v>
      </c>
      <c r="Z37" s="37">
        <v>0</v>
      </c>
      <c r="AA37" s="130">
        <v>15</v>
      </c>
      <c r="AB37" s="135">
        <f t="shared" si="2"/>
        <v>9</v>
      </c>
      <c r="AC37" s="140">
        <f t="shared" si="2"/>
        <v>6</v>
      </c>
      <c r="AD37" s="33">
        <v>9</v>
      </c>
      <c r="AE37" s="33">
        <v>6</v>
      </c>
      <c r="AF37" s="33">
        <f t="shared" si="8"/>
        <v>3</v>
      </c>
      <c r="AG37" s="33">
        <v>6</v>
      </c>
      <c r="AH37" s="25">
        <v>3</v>
      </c>
      <c r="AI37" s="76">
        <f t="shared" si="4"/>
        <v>3</v>
      </c>
      <c r="AJ37" s="144">
        <v>9</v>
      </c>
      <c r="AK37" s="135">
        <f t="shared" si="5"/>
        <v>3</v>
      </c>
      <c r="AL37" s="144">
        <f t="shared" si="5"/>
        <v>6</v>
      </c>
      <c r="AM37" s="33">
        <v>6</v>
      </c>
      <c r="AN37" s="33">
        <v>2</v>
      </c>
      <c r="AO37" s="33">
        <f t="shared" si="6"/>
        <v>4</v>
      </c>
      <c r="AP37" s="33">
        <v>3</v>
      </c>
      <c r="AQ37" s="25">
        <v>1</v>
      </c>
      <c r="AR37" s="152">
        <f t="shared" si="7"/>
        <v>2</v>
      </c>
    </row>
    <row r="38" spans="2:46">
      <c r="B38" s="9"/>
      <c r="C38" s="16" t="s">
        <v>4</v>
      </c>
      <c r="D38" s="25">
        <v>5665</v>
      </c>
      <c r="E38" s="33">
        <v>2586</v>
      </c>
      <c r="F38" s="37">
        <v>3079</v>
      </c>
      <c r="G38" s="42">
        <v>2145</v>
      </c>
      <c r="H38" s="50">
        <v>5724</v>
      </c>
      <c r="I38" s="61">
        <v>2619</v>
      </c>
      <c r="J38" s="72">
        <v>3105</v>
      </c>
      <c r="K38" s="86">
        <v>2135</v>
      </c>
      <c r="L38" s="100">
        <v>-4</v>
      </c>
      <c r="M38" s="33">
        <v>-4</v>
      </c>
      <c r="N38" s="80">
        <v>0</v>
      </c>
      <c r="O38" s="37">
        <v>-5</v>
      </c>
      <c r="P38" s="33">
        <v>-4</v>
      </c>
      <c r="Q38" s="37">
        <v>-1</v>
      </c>
      <c r="R38" s="114">
        <v>2</v>
      </c>
      <c r="S38" s="33">
        <v>0</v>
      </c>
      <c r="T38" s="33">
        <f t="shared" si="0"/>
        <v>2</v>
      </c>
      <c r="U38" s="33">
        <v>7</v>
      </c>
      <c r="V38" s="25">
        <v>4</v>
      </c>
      <c r="W38" s="76">
        <f t="shared" si="1"/>
        <v>3</v>
      </c>
      <c r="X38" s="37">
        <v>1</v>
      </c>
      <c r="Y38" s="33">
        <v>0</v>
      </c>
      <c r="Z38" s="37">
        <v>1</v>
      </c>
      <c r="AA38" s="130">
        <v>4</v>
      </c>
      <c r="AB38" s="135">
        <f t="shared" si="2"/>
        <v>3</v>
      </c>
      <c r="AC38" s="140">
        <f t="shared" si="2"/>
        <v>1</v>
      </c>
      <c r="AD38" s="33">
        <v>3</v>
      </c>
      <c r="AE38" s="33">
        <v>2</v>
      </c>
      <c r="AF38" s="33">
        <f t="shared" si="8"/>
        <v>1</v>
      </c>
      <c r="AG38" s="33">
        <v>1</v>
      </c>
      <c r="AH38" s="25">
        <v>1</v>
      </c>
      <c r="AI38" s="76">
        <f t="shared" si="4"/>
        <v>0</v>
      </c>
      <c r="AJ38" s="144">
        <v>3</v>
      </c>
      <c r="AK38" s="135">
        <f t="shared" si="5"/>
        <v>3</v>
      </c>
      <c r="AL38" s="144">
        <f t="shared" si="5"/>
        <v>0</v>
      </c>
      <c r="AM38" s="33">
        <v>3</v>
      </c>
      <c r="AN38" s="33">
        <v>3</v>
      </c>
      <c r="AO38" s="33">
        <f t="shared" si="6"/>
        <v>0</v>
      </c>
      <c r="AP38" s="33">
        <v>0</v>
      </c>
      <c r="AQ38" s="25">
        <v>0</v>
      </c>
      <c r="AR38" s="152">
        <f t="shared" si="7"/>
        <v>0</v>
      </c>
    </row>
    <row r="39" spans="2:46">
      <c r="B39" s="9"/>
      <c r="C39" s="16" t="s">
        <v>19</v>
      </c>
      <c r="D39" s="25">
        <v>5664</v>
      </c>
      <c r="E39" s="33">
        <v>2582</v>
      </c>
      <c r="F39" s="37">
        <v>3082</v>
      </c>
      <c r="G39" s="42">
        <v>2142</v>
      </c>
      <c r="H39" s="50">
        <v>5725</v>
      </c>
      <c r="I39" s="61">
        <v>2616</v>
      </c>
      <c r="J39" s="72">
        <v>3109</v>
      </c>
      <c r="K39" s="86">
        <v>2131</v>
      </c>
      <c r="L39" s="100">
        <v>-1</v>
      </c>
      <c r="M39" s="33">
        <v>-4</v>
      </c>
      <c r="N39" s="80">
        <v>3</v>
      </c>
      <c r="O39" s="37">
        <v>-7</v>
      </c>
      <c r="P39" s="33">
        <v>-6</v>
      </c>
      <c r="Q39" s="37">
        <v>-1</v>
      </c>
      <c r="R39" s="114">
        <v>3</v>
      </c>
      <c r="S39" s="33">
        <v>1</v>
      </c>
      <c r="T39" s="33">
        <f t="shared" si="0"/>
        <v>2</v>
      </c>
      <c r="U39" s="33">
        <v>10</v>
      </c>
      <c r="V39" s="25">
        <v>7</v>
      </c>
      <c r="W39" s="76">
        <f t="shared" si="1"/>
        <v>3</v>
      </c>
      <c r="X39" s="37">
        <v>6</v>
      </c>
      <c r="Y39" s="33">
        <v>2</v>
      </c>
      <c r="Z39" s="37">
        <v>4</v>
      </c>
      <c r="AA39" s="130">
        <v>11</v>
      </c>
      <c r="AB39" s="135">
        <f t="shared" si="2"/>
        <v>6</v>
      </c>
      <c r="AC39" s="140">
        <f t="shared" si="2"/>
        <v>5</v>
      </c>
      <c r="AD39" s="33">
        <v>6</v>
      </c>
      <c r="AE39" s="33">
        <v>3</v>
      </c>
      <c r="AF39" s="33">
        <f t="shared" si="8"/>
        <v>3</v>
      </c>
      <c r="AG39" s="33">
        <v>5</v>
      </c>
      <c r="AH39" s="25">
        <v>3</v>
      </c>
      <c r="AI39" s="76">
        <f t="shared" si="4"/>
        <v>2</v>
      </c>
      <c r="AJ39" s="144">
        <v>5</v>
      </c>
      <c r="AK39" s="135">
        <f t="shared" si="5"/>
        <v>4</v>
      </c>
      <c r="AL39" s="144">
        <f t="shared" si="5"/>
        <v>1</v>
      </c>
      <c r="AM39" s="33">
        <v>2</v>
      </c>
      <c r="AN39" s="33">
        <v>2</v>
      </c>
      <c r="AO39" s="33">
        <f t="shared" si="6"/>
        <v>0</v>
      </c>
      <c r="AP39" s="33">
        <v>3</v>
      </c>
      <c r="AQ39" s="25">
        <v>2</v>
      </c>
      <c r="AR39" s="152">
        <f t="shared" si="7"/>
        <v>1</v>
      </c>
    </row>
    <row r="40" spans="2:46">
      <c r="B40" s="9"/>
      <c r="C40" s="16" t="s">
        <v>38</v>
      </c>
      <c r="D40" s="25">
        <v>5654</v>
      </c>
      <c r="E40" s="33">
        <v>2578</v>
      </c>
      <c r="F40" s="37">
        <v>3076</v>
      </c>
      <c r="G40" s="42">
        <v>2138</v>
      </c>
      <c r="H40" s="50">
        <v>5717</v>
      </c>
      <c r="I40" s="61">
        <v>2613</v>
      </c>
      <c r="J40" s="72">
        <v>3104</v>
      </c>
      <c r="K40" s="86">
        <v>2127</v>
      </c>
      <c r="L40" s="100">
        <v>-10</v>
      </c>
      <c r="M40" s="33">
        <v>-4</v>
      </c>
      <c r="N40" s="80">
        <v>-6</v>
      </c>
      <c r="O40" s="37">
        <v>-4</v>
      </c>
      <c r="P40" s="33">
        <v>0</v>
      </c>
      <c r="Q40" s="37">
        <v>-4</v>
      </c>
      <c r="R40" s="114">
        <v>1</v>
      </c>
      <c r="S40" s="33">
        <v>1</v>
      </c>
      <c r="T40" s="33">
        <f t="shared" si="0"/>
        <v>0</v>
      </c>
      <c r="U40" s="33">
        <v>5</v>
      </c>
      <c r="V40" s="25">
        <v>1</v>
      </c>
      <c r="W40" s="76">
        <f t="shared" si="1"/>
        <v>4</v>
      </c>
      <c r="X40" s="37">
        <v>-6</v>
      </c>
      <c r="Y40" s="33">
        <v>-4</v>
      </c>
      <c r="Z40" s="37">
        <v>-2</v>
      </c>
      <c r="AA40" s="130">
        <v>2</v>
      </c>
      <c r="AB40" s="135">
        <f t="shared" si="2"/>
        <v>0</v>
      </c>
      <c r="AC40" s="140">
        <f t="shared" si="2"/>
        <v>2</v>
      </c>
      <c r="AD40" s="33">
        <v>1</v>
      </c>
      <c r="AE40" s="33">
        <v>0</v>
      </c>
      <c r="AF40" s="33">
        <f t="shared" si="8"/>
        <v>1</v>
      </c>
      <c r="AG40" s="33">
        <v>1</v>
      </c>
      <c r="AH40" s="25">
        <v>0</v>
      </c>
      <c r="AI40" s="76">
        <f t="shared" si="4"/>
        <v>1</v>
      </c>
      <c r="AJ40" s="144">
        <v>8</v>
      </c>
      <c r="AK40" s="135">
        <f t="shared" si="5"/>
        <v>4</v>
      </c>
      <c r="AL40" s="144">
        <f t="shared" si="5"/>
        <v>4</v>
      </c>
      <c r="AM40" s="33">
        <v>0</v>
      </c>
      <c r="AN40" s="33">
        <v>0</v>
      </c>
      <c r="AO40" s="33">
        <f t="shared" si="6"/>
        <v>0</v>
      </c>
      <c r="AP40" s="33">
        <v>8</v>
      </c>
      <c r="AQ40" s="25">
        <v>4</v>
      </c>
      <c r="AR40" s="152">
        <f t="shared" si="7"/>
        <v>4</v>
      </c>
    </row>
    <row r="41" spans="2:46">
      <c r="B41" s="9"/>
      <c r="C41" s="16" t="s">
        <v>40</v>
      </c>
      <c r="D41" s="25">
        <v>5643</v>
      </c>
      <c r="E41" s="33">
        <v>2574</v>
      </c>
      <c r="F41" s="37">
        <v>3069</v>
      </c>
      <c r="G41" s="42">
        <v>2136</v>
      </c>
      <c r="H41" s="50">
        <v>5707</v>
      </c>
      <c r="I41" s="61">
        <v>2610</v>
      </c>
      <c r="J41" s="72">
        <v>3097</v>
      </c>
      <c r="K41" s="86">
        <v>2125</v>
      </c>
      <c r="L41" s="100">
        <v>-11</v>
      </c>
      <c r="M41" s="33">
        <v>-4</v>
      </c>
      <c r="N41" s="80">
        <v>-7</v>
      </c>
      <c r="O41" s="37">
        <v>-5</v>
      </c>
      <c r="P41" s="33">
        <v>-5</v>
      </c>
      <c r="Q41" s="37">
        <v>0</v>
      </c>
      <c r="R41" s="114">
        <v>2</v>
      </c>
      <c r="S41" s="33">
        <v>1</v>
      </c>
      <c r="T41" s="33">
        <f t="shared" si="0"/>
        <v>1</v>
      </c>
      <c r="U41" s="33">
        <v>7</v>
      </c>
      <c r="V41" s="25">
        <v>6</v>
      </c>
      <c r="W41" s="76">
        <f t="shared" si="1"/>
        <v>1</v>
      </c>
      <c r="X41" s="37">
        <v>-6</v>
      </c>
      <c r="Y41" s="33">
        <v>1</v>
      </c>
      <c r="Z41" s="37">
        <v>-7</v>
      </c>
      <c r="AA41" s="130">
        <v>7</v>
      </c>
      <c r="AB41" s="135">
        <f t="shared" si="2"/>
        <v>5</v>
      </c>
      <c r="AC41" s="140">
        <f t="shared" si="2"/>
        <v>2</v>
      </c>
      <c r="AD41" s="33">
        <v>3</v>
      </c>
      <c r="AE41" s="33">
        <v>2</v>
      </c>
      <c r="AF41" s="33">
        <f t="shared" si="8"/>
        <v>1</v>
      </c>
      <c r="AG41" s="33">
        <v>4</v>
      </c>
      <c r="AH41" s="25">
        <v>3</v>
      </c>
      <c r="AI41" s="76">
        <f t="shared" si="4"/>
        <v>1</v>
      </c>
      <c r="AJ41" s="144">
        <v>13</v>
      </c>
      <c r="AK41" s="135">
        <f t="shared" si="5"/>
        <v>4</v>
      </c>
      <c r="AL41" s="144">
        <f t="shared" si="5"/>
        <v>9</v>
      </c>
      <c r="AM41" s="33">
        <v>7</v>
      </c>
      <c r="AN41" s="33">
        <v>2</v>
      </c>
      <c r="AO41" s="33">
        <f t="shared" si="6"/>
        <v>5</v>
      </c>
      <c r="AP41" s="33">
        <v>6</v>
      </c>
      <c r="AQ41" s="25">
        <v>2</v>
      </c>
      <c r="AR41" s="152">
        <f t="shared" si="7"/>
        <v>4</v>
      </c>
    </row>
    <row r="42" spans="2:46" ht="19.5">
      <c r="B42" s="10"/>
      <c r="C42" s="17" t="s">
        <v>30</v>
      </c>
      <c r="D42" s="26">
        <v>5622</v>
      </c>
      <c r="E42" s="34">
        <v>2562</v>
      </c>
      <c r="F42" s="26">
        <v>3060</v>
      </c>
      <c r="G42" s="43">
        <v>2132</v>
      </c>
      <c r="H42" s="51">
        <v>5688</v>
      </c>
      <c r="I42" s="62">
        <v>2599</v>
      </c>
      <c r="J42" s="73">
        <v>3089</v>
      </c>
      <c r="K42" s="87">
        <v>2121</v>
      </c>
      <c r="L42" s="101">
        <v>-21</v>
      </c>
      <c r="M42" s="34">
        <v>-12</v>
      </c>
      <c r="N42" s="81">
        <v>-9</v>
      </c>
      <c r="O42" s="26">
        <v>-10</v>
      </c>
      <c r="P42" s="34">
        <v>-8</v>
      </c>
      <c r="Q42" s="26">
        <v>-2</v>
      </c>
      <c r="R42" s="115">
        <v>3</v>
      </c>
      <c r="S42" s="34">
        <v>1</v>
      </c>
      <c r="T42" s="34">
        <f t="shared" si="0"/>
        <v>2</v>
      </c>
      <c r="U42" s="34">
        <v>13</v>
      </c>
      <c r="V42" s="26">
        <v>9</v>
      </c>
      <c r="W42" s="77">
        <f t="shared" si="1"/>
        <v>4</v>
      </c>
      <c r="X42" s="26">
        <v>-11</v>
      </c>
      <c r="Y42" s="34">
        <v>-4</v>
      </c>
      <c r="Z42" s="26">
        <v>-7</v>
      </c>
      <c r="AA42" s="131">
        <v>5</v>
      </c>
      <c r="AB42" s="136">
        <f t="shared" si="2"/>
        <v>2</v>
      </c>
      <c r="AC42" s="141">
        <f t="shared" si="2"/>
        <v>3</v>
      </c>
      <c r="AD42" s="34">
        <v>3</v>
      </c>
      <c r="AE42" s="34">
        <v>2</v>
      </c>
      <c r="AF42" s="34">
        <f t="shared" si="8"/>
        <v>1</v>
      </c>
      <c r="AG42" s="34">
        <v>2</v>
      </c>
      <c r="AH42" s="26">
        <v>0</v>
      </c>
      <c r="AI42" s="77">
        <f t="shared" si="4"/>
        <v>2</v>
      </c>
      <c r="AJ42" s="141">
        <v>16</v>
      </c>
      <c r="AK42" s="136">
        <f t="shared" si="5"/>
        <v>6</v>
      </c>
      <c r="AL42" s="141">
        <f t="shared" si="5"/>
        <v>10</v>
      </c>
      <c r="AM42" s="34">
        <v>1</v>
      </c>
      <c r="AN42" s="34">
        <v>0</v>
      </c>
      <c r="AO42" s="34">
        <f t="shared" si="6"/>
        <v>1</v>
      </c>
      <c r="AP42" s="34">
        <v>15</v>
      </c>
      <c r="AQ42" s="26">
        <v>6</v>
      </c>
      <c r="AR42" s="153">
        <f t="shared" si="7"/>
        <v>9</v>
      </c>
    </row>
    <row r="43" spans="2:46">
      <c r="B43" s="9" t="s">
        <v>85</v>
      </c>
      <c r="C43" s="16" t="s">
        <v>31</v>
      </c>
      <c r="D43" s="25">
        <v>5599</v>
      </c>
      <c r="E43" s="33">
        <v>2552</v>
      </c>
      <c r="F43" s="37">
        <v>3047</v>
      </c>
      <c r="G43" s="42">
        <v>2125</v>
      </c>
      <c r="H43" s="50">
        <v>5667</v>
      </c>
      <c r="I43" s="61">
        <v>2590</v>
      </c>
      <c r="J43" s="72">
        <v>3077</v>
      </c>
      <c r="K43" s="86">
        <v>2113</v>
      </c>
      <c r="L43" s="100">
        <v>-23</v>
      </c>
      <c r="M43" s="33">
        <v>-10</v>
      </c>
      <c r="N43" s="80">
        <v>-13</v>
      </c>
      <c r="O43" s="37">
        <v>-11</v>
      </c>
      <c r="P43" s="33">
        <v>-5</v>
      </c>
      <c r="Q43" s="37">
        <v>-6</v>
      </c>
      <c r="R43" s="114">
        <v>0</v>
      </c>
      <c r="S43" s="33">
        <v>0</v>
      </c>
      <c r="T43" s="33">
        <f t="shared" si="0"/>
        <v>0</v>
      </c>
      <c r="U43" s="33">
        <v>11</v>
      </c>
      <c r="V43" s="25">
        <v>5</v>
      </c>
      <c r="W43" s="76">
        <f t="shared" si="1"/>
        <v>6</v>
      </c>
      <c r="X43" s="37">
        <v>-12</v>
      </c>
      <c r="Y43" s="33">
        <v>-5</v>
      </c>
      <c r="Z43" s="37">
        <v>-7</v>
      </c>
      <c r="AA43" s="130">
        <v>2</v>
      </c>
      <c r="AB43" s="135">
        <f t="shared" si="2"/>
        <v>0</v>
      </c>
      <c r="AC43" s="140">
        <f t="shared" si="2"/>
        <v>2</v>
      </c>
      <c r="AD43" s="33">
        <v>1</v>
      </c>
      <c r="AE43" s="33">
        <v>0</v>
      </c>
      <c r="AF43" s="33">
        <f t="shared" si="8"/>
        <v>1</v>
      </c>
      <c r="AG43" s="33">
        <v>1</v>
      </c>
      <c r="AH43" s="25">
        <v>0</v>
      </c>
      <c r="AI43" s="76">
        <f t="shared" si="4"/>
        <v>1</v>
      </c>
      <c r="AJ43" s="144">
        <v>14</v>
      </c>
      <c r="AK43" s="135">
        <f t="shared" si="5"/>
        <v>5</v>
      </c>
      <c r="AL43" s="144">
        <f t="shared" si="5"/>
        <v>9</v>
      </c>
      <c r="AM43" s="33">
        <v>4</v>
      </c>
      <c r="AN43" s="33">
        <v>2</v>
      </c>
      <c r="AO43" s="33">
        <f t="shared" si="6"/>
        <v>2</v>
      </c>
      <c r="AP43" s="33">
        <v>10</v>
      </c>
      <c r="AQ43" s="25">
        <v>3</v>
      </c>
      <c r="AR43" s="154">
        <f t="shared" si="7"/>
        <v>7</v>
      </c>
    </row>
    <row r="44" spans="2:46">
      <c r="B44" s="9"/>
      <c r="C44" s="16" t="s">
        <v>34</v>
      </c>
      <c r="D44" s="25">
        <v>5591</v>
      </c>
      <c r="E44" s="33">
        <v>2549</v>
      </c>
      <c r="F44" s="37">
        <v>3042</v>
      </c>
      <c r="G44" s="42">
        <v>2124</v>
      </c>
      <c r="H44" s="50">
        <v>5661</v>
      </c>
      <c r="I44" s="61">
        <v>2588</v>
      </c>
      <c r="J44" s="72">
        <v>3073</v>
      </c>
      <c r="K44" s="86">
        <v>2112</v>
      </c>
      <c r="L44" s="100">
        <v>-8</v>
      </c>
      <c r="M44" s="33">
        <v>-3</v>
      </c>
      <c r="N44" s="80">
        <v>-5</v>
      </c>
      <c r="O44" s="37">
        <v>-7</v>
      </c>
      <c r="P44" s="33">
        <v>-3</v>
      </c>
      <c r="Q44" s="37">
        <v>-4</v>
      </c>
      <c r="R44" s="114">
        <v>2</v>
      </c>
      <c r="S44" s="33">
        <v>1</v>
      </c>
      <c r="T44" s="33">
        <f t="shared" si="0"/>
        <v>1</v>
      </c>
      <c r="U44" s="33">
        <v>9</v>
      </c>
      <c r="V44" s="25">
        <v>4</v>
      </c>
      <c r="W44" s="76">
        <f t="shared" si="1"/>
        <v>5</v>
      </c>
      <c r="X44" s="37">
        <v>-1</v>
      </c>
      <c r="Y44" s="33">
        <v>0</v>
      </c>
      <c r="Z44" s="37">
        <v>-1</v>
      </c>
      <c r="AA44" s="130">
        <v>5</v>
      </c>
      <c r="AB44" s="135">
        <f t="shared" si="2"/>
        <v>3</v>
      </c>
      <c r="AC44" s="140">
        <f t="shared" si="2"/>
        <v>2</v>
      </c>
      <c r="AD44" s="33">
        <v>3</v>
      </c>
      <c r="AE44" s="33">
        <v>2</v>
      </c>
      <c r="AF44" s="33">
        <f t="shared" si="8"/>
        <v>1</v>
      </c>
      <c r="AG44" s="33">
        <v>2</v>
      </c>
      <c r="AH44" s="25">
        <v>1</v>
      </c>
      <c r="AI44" s="76">
        <f t="shared" si="4"/>
        <v>1</v>
      </c>
      <c r="AJ44" s="144">
        <v>6</v>
      </c>
      <c r="AK44" s="135">
        <f t="shared" si="5"/>
        <v>3</v>
      </c>
      <c r="AL44" s="144">
        <f t="shared" si="5"/>
        <v>3</v>
      </c>
      <c r="AM44" s="33">
        <v>1</v>
      </c>
      <c r="AN44" s="33">
        <v>1</v>
      </c>
      <c r="AO44" s="33">
        <f t="shared" si="6"/>
        <v>0</v>
      </c>
      <c r="AP44" s="33">
        <v>5</v>
      </c>
      <c r="AQ44" s="25">
        <v>2</v>
      </c>
      <c r="AR44" s="152">
        <f t="shared" si="7"/>
        <v>3</v>
      </c>
    </row>
    <row r="45" spans="2:46">
      <c r="B45" s="9"/>
      <c r="C45" s="16" t="s">
        <v>3</v>
      </c>
      <c r="D45" s="25">
        <v>5571</v>
      </c>
      <c r="E45" s="33">
        <v>2542</v>
      </c>
      <c r="F45" s="37">
        <v>3029</v>
      </c>
      <c r="G45" s="42">
        <v>2116</v>
      </c>
      <c r="H45" s="50">
        <v>5642</v>
      </c>
      <c r="I45" s="61">
        <v>2582</v>
      </c>
      <c r="J45" s="72">
        <v>3060</v>
      </c>
      <c r="K45" s="86">
        <v>2104</v>
      </c>
      <c r="L45" s="100">
        <v>-20</v>
      </c>
      <c r="M45" s="33">
        <v>-7</v>
      </c>
      <c r="N45" s="80">
        <v>-13</v>
      </c>
      <c r="O45" s="37">
        <v>-13</v>
      </c>
      <c r="P45" s="33">
        <v>-5</v>
      </c>
      <c r="Q45" s="37">
        <v>-8</v>
      </c>
      <c r="R45" s="114">
        <v>3</v>
      </c>
      <c r="S45" s="33">
        <v>2</v>
      </c>
      <c r="T45" s="33">
        <f t="shared" si="0"/>
        <v>1</v>
      </c>
      <c r="U45" s="33">
        <v>16</v>
      </c>
      <c r="V45" s="25">
        <v>7</v>
      </c>
      <c r="W45" s="76">
        <f t="shared" si="1"/>
        <v>9</v>
      </c>
      <c r="X45" s="37">
        <v>-7</v>
      </c>
      <c r="Y45" s="33">
        <v>-2</v>
      </c>
      <c r="Z45" s="37">
        <v>-5</v>
      </c>
      <c r="AA45" s="130">
        <v>2</v>
      </c>
      <c r="AB45" s="135">
        <f t="shared" si="2"/>
        <v>1</v>
      </c>
      <c r="AC45" s="140">
        <f t="shared" si="2"/>
        <v>1</v>
      </c>
      <c r="AD45" s="33">
        <v>2</v>
      </c>
      <c r="AE45" s="33">
        <v>1</v>
      </c>
      <c r="AF45" s="33">
        <f t="shared" si="8"/>
        <v>1</v>
      </c>
      <c r="AG45" s="33">
        <v>0</v>
      </c>
      <c r="AH45" s="25">
        <v>0</v>
      </c>
      <c r="AI45" s="76">
        <f t="shared" si="4"/>
        <v>0</v>
      </c>
      <c r="AJ45" s="144">
        <v>9</v>
      </c>
      <c r="AK45" s="135">
        <f t="shared" si="5"/>
        <v>3</v>
      </c>
      <c r="AL45" s="144">
        <f t="shared" si="5"/>
        <v>6</v>
      </c>
      <c r="AM45" s="33">
        <v>7</v>
      </c>
      <c r="AN45" s="33">
        <v>3</v>
      </c>
      <c r="AO45" s="33">
        <f t="shared" si="6"/>
        <v>4</v>
      </c>
      <c r="AP45" s="33">
        <v>2</v>
      </c>
      <c r="AQ45" s="25">
        <v>0</v>
      </c>
      <c r="AR45" s="152">
        <f t="shared" si="7"/>
        <v>2</v>
      </c>
    </row>
    <row r="46" spans="2:46">
      <c r="B46" s="9"/>
      <c r="C46" s="16" t="s">
        <v>35</v>
      </c>
      <c r="D46" s="25">
        <v>5549</v>
      </c>
      <c r="E46" s="33">
        <v>2533</v>
      </c>
      <c r="F46" s="37">
        <v>3016</v>
      </c>
      <c r="G46" s="42">
        <v>2117</v>
      </c>
      <c r="H46" s="50">
        <v>5622</v>
      </c>
      <c r="I46" s="61">
        <v>2574</v>
      </c>
      <c r="J46" s="72">
        <v>3048</v>
      </c>
      <c r="K46" s="86">
        <v>2104</v>
      </c>
      <c r="L46" s="100">
        <v>-22</v>
      </c>
      <c r="M46" s="33">
        <v>-9</v>
      </c>
      <c r="N46" s="80">
        <v>-13</v>
      </c>
      <c r="O46" s="37">
        <v>-15</v>
      </c>
      <c r="P46" s="33">
        <v>-6</v>
      </c>
      <c r="Q46" s="37">
        <v>-9</v>
      </c>
      <c r="R46" s="114">
        <v>0</v>
      </c>
      <c r="S46" s="33">
        <v>0</v>
      </c>
      <c r="T46" s="33">
        <f t="shared" si="0"/>
        <v>0</v>
      </c>
      <c r="U46" s="33">
        <v>15</v>
      </c>
      <c r="V46" s="25">
        <v>6</v>
      </c>
      <c r="W46" s="76">
        <f t="shared" si="1"/>
        <v>9</v>
      </c>
      <c r="X46" s="37">
        <v>-7</v>
      </c>
      <c r="Y46" s="33">
        <v>-3</v>
      </c>
      <c r="Z46" s="37">
        <v>-4</v>
      </c>
      <c r="AA46" s="130">
        <v>27</v>
      </c>
      <c r="AB46" s="135">
        <f t="shared" si="2"/>
        <v>14</v>
      </c>
      <c r="AC46" s="140">
        <f t="shared" si="2"/>
        <v>13</v>
      </c>
      <c r="AD46" s="33">
        <v>16</v>
      </c>
      <c r="AE46" s="33">
        <v>7</v>
      </c>
      <c r="AF46" s="33">
        <f t="shared" si="8"/>
        <v>9</v>
      </c>
      <c r="AG46" s="33">
        <v>11</v>
      </c>
      <c r="AH46" s="25">
        <v>7</v>
      </c>
      <c r="AI46" s="76">
        <f t="shared" si="4"/>
        <v>4</v>
      </c>
      <c r="AJ46" s="144">
        <v>34</v>
      </c>
      <c r="AK46" s="135">
        <f t="shared" si="5"/>
        <v>17</v>
      </c>
      <c r="AL46" s="144">
        <f t="shared" si="5"/>
        <v>17</v>
      </c>
      <c r="AM46" s="33">
        <v>26</v>
      </c>
      <c r="AN46" s="33">
        <v>13</v>
      </c>
      <c r="AO46" s="33">
        <f t="shared" si="6"/>
        <v>13</v>
      </c>
      <c r="AP46" s="33">
        <v>8</v>
      </c>
      <c r="AQ46" s="25">
        <v>4</v>
      </c>
      <c r="AR46" s="152">
        <f t="shared" si="7"/>
        <v>4</v>
      </c>
    </row>
    <row r="47" spans="2:46">
      <c r="B47" s="9"/>
      <c r="C47" s="16" t="s">
        <v>36</v>
      </c>
      <c r="D47" s="25">
        <v>5543</v>
      </c>
      <c r="E47" s="33">
        <v>2534</v>
      </c>
      <c r="F47" s="37">
        <v>3009</v>
      </c>
      <c r="G47" s="42">
        <v>2121</v>
      </c>
      <c r="H47" s="50">
        <v>5618</v>
      </c>
      <c r="I47" s="61">
        <v>2576</v>
      </c>
      <c r="J47" s="72">
        <v>3042</v>
      </c>
      <c r="K47" s="86">
        <v>2108</v>
      </c>
      <c r="L47" s="100">
        <v>-6</v>
      </c>
      <c r="M47" s="33">
        <v>1</v>
      </c>
      <c r="N47" s="80">
        <v>-7</v>
      </c>
      <c r="O47" s="37">
        <v>-13</v>
      </c>
      <c r="P47" s="33">
        <v>-6</v>
      </c>
      <c r="Q47" s="37">
        <v>-7</v>
      </c>
      <c r="R47" s="114">
        <v>1</v>
      </c>
      <c r="S47" s="33">
        <v>1</v>
      </c>
      <c r="T47" s="33">
        <f t="shared" si="0"/>
        <v>0</v>
      </c>
      <c r="U47" s="33">
        <v>14</v>
      </c>
      <c r="V47" s="25">
        <v>7</v>
      </c>
      <c r="W47" s="76">
        <f t="shared" si="1"/>
        <v>7</v>
      </c>
      <c r="X47" s="37">
        <v>7</v>
      </c>
      <c r="Y47" s="33">
        <v>7</v>
      </c>
      <c r="Z47" s="37">
        <v>0</v>
      </c>
      <c r="AA47" s="130">
        <v>32</v>
      </c>
      <c r="AB47" s="135">
        <f t="shared" si="2"/>
        <v>22</v>
      </c>
      <c r="AC47" s="140">
        <f t="shared" si="2"/>
        <v>10</v>
      </c>
      <c r="AD47" s="33">
        <v>19</v>
      </c>
      <c r="AE47" s="33">
        <v>12</v>
      </c>
      <c r="AF47" s="33">
        <f t="shared" si="8"/>
        <v>7</v>
      </c>
      <c r="AG47" s="33">
        <v>13</v>
      </c>
      <c r="AH47" s="25">
        <v>10</v>
      </c>
      <c r="AI47" s="76">
        <f t="shared" si="4"/>
        <v>3</v>
      </c>
      <c r="AJ47" s="144">
        <v>25</v>
      </c>
      <c r="AK47" s="135">
        <f t="shared" si="5"/>
        <v>15</v>
      </c>
      <c r="AL47" s="144">
        <f t="shared" si="5"/>
        <v>10</v>
      </c>
      <c r="AM47" s="33">
        <v>5</v>
      </c>
      <c r="AN47" s="33">
        <v>2</v>
      </c>
      <c r="AO47" s="33">
        <f t="shared" si="6"/>
        <v>3</v>
      </c>
      <c r="AP47" s="33">
        <v>20</v>
      </c>
      <c r="AQ47" s="25">
        <v>13</v>
      </c>
      <c r="AR47" s="152">
        <f t="shared" si="7"/>
        <v>7</v>
      </c>
    </row>
    <row r="48" spans="2:46">
      <c r="B48" s="9"/>
      <c r="C48" s="16" t="s">
        <v>37</v>
      </c>
      <c r="D48" s="25">
        <v>5525</v>
      </c>
      <c r="E48" s="33">
        <v>2528</v>
      </c>
      <c r="F48" s="37">
        <v>2997</v>
      </c>
      <c r="G48" s="42">
        <v>2123</v>
      </c>
      <c r="H48" s="50">
        <v>5602</v>
      </c>
      <c r="I48" s="61">
        <v>2571</v>
      </c>
      <c r="J48" s="72">
        <v>3031</v>
      </c>
      <c r="K48" s="86">
        <v>2110</v>
      </c>
      <c r="L48" s="100">
        <v>-18</v>
      </c>
      <c r="M48" s="33">
        <v>-6</v>
      </c>
      <c r="N48" s="80">
        <v>-12</v>
      </c>
      <c r="O48" s="37">
        <v>-12</v>
      </c>
      <c r="P48" s="33">
        <v>-4</v>
      </c>
      <c r="Q48" s="37">
        <v>-8</v>
      </c>
      <c r="R48" s="114">
        <v>0</v>
      </c>
      <c r="S48" s="33">
        <v>0</v>
      </c>
      <c r="T48" s="33">
        <f t="shared" si="0"/>
        <v>0</v>
      </c>
      <c r="U48" s="33">
        <v>12</v>
      </c>
      <c r="V48" s="25">
        <v>4</v>
      </c>
      <c r="W48" s="76">
        <f t="shared" si="1"/>
        <v>8</v>
      </c>
      <c r="X48" s="37">
        <v>-6</v>
      </c>
      <c r="Y48" s="33">
        <v>-2</v>
      </c>
      <c r="Z48" s="37">
        <v>-4</v>
      </c>
      <c r="AA48" s="130">
        <v>6</v>
      </c>
      <c r="AB48" s="135">
        <f t="shared" si="2"/>
        <v>3</v>
      </c>
      <c r="AC48" s="140">
        <f t="shared" si="2"/>
        <v>3</v>
      </c>
      <c r="AD48" s="33">
        <v>4</v>
      </c>
      <c r="AE48" s="33">
        <v>3</v>
      </c>
      <c r="AF48" s="33">
        <f t="shared" si="8"/>
        <v>1</v>
      </c>
      <c r="AG48" s="33">
        <v>2</v>
      </c>
      <c r="AH48" s="25">
        <v>0</v>
      </c>
      <c r="AI48" s="76">
        <f t="shared" si="4"/>
        <v>2</v>
      </c>
      <c r="AJ48" s="144">
        <v>12</v>
      </c>
      <c r="AK48" s="135">
        <f t="shared" si="5"/>
        <v>5</v>
      </c>
      <c r="AL48" s="144">
        <f t="shared" si="5"/>
        <v>7</v>
      </c>
      <c r="AM48" s="33">
        <v>7</v>
      </c>
      <c r="AN48" s="33">
        <v>2</v>
      </c>
      <c r="AO48" s="33">
        <f t="shared" si="6"/>
        <v>5</v>
      </c>
      <c r="AP48" s="33">
        <v>5</v>
      </c>
      <c r="AQ48" s="25">
        <v>3</v>
      </c>
      <c r="AR48" s="152">
        <f t="shared" si="7"/>
        <v>2</v>
      </c>
    </row>
    <row r="49" spans="2:44">
      <c r="B49" s="9"/>
      <c r="C49" s="16" t="s">
        <v>1</v>
      </c>
      <c r="D49" s="25">
        <v>5517</v>
      </c>
      <c r="E49" s="33">
        <v>2526</v>
      </c>
      <c r="F49" s="37">
        <v>2991</v>
      </c>
      <c r="G49" s="42">
        <v>2119</v>
      </c>
      <c r="H49" s="50">
        <v>5596</v>
      </c>
      <c r="I49" s="61">
        <v>2570</v>
      </c>
      <c r="J49" s="72">
        <v>3026</v>
      </c>
      <c r="K49" s="86">
        <v>2105</v>
      </c>
      <c r="L49" s="100">
        <v>-8</v>
      </c>
      <c r="M49" s="33">
        <v>-2</v>
      </c>
      <c r="N49" s="80">
        <v>-6</v>
      </c>
      <c r="O49" s="37">
        <v>-3</v>
      </c>
      <c r="P49" s="33">
        <v>-4</v>
      </c>
      <c r="Q49" s="37">
        <v>1</v>
      </c>
      <c r="R49" s="114">
        <v>5</v>
      </c>
      <c r="S49" s="33">
        <v>1</v>
      </c>
      <c r="T49" s="33">
        <f t="shared" si="0"/>
        <v>4</v>
      </c>
      <c r="U49" s="33">
        <v>8</v>
      </c>
      <c r="V49" s="25">
        <v>5</v>
      </c>
      <c r="W49" s="76">
        <f t="shared" si="1"/>
        <v>3</v>
      </c>
      <c r="X49" s="37">
        <v>-5</v>
      </c>
      <c r="Y49" s="33">
        <v>2</v>
      </c>
      <c r="Z49" s="37">
        <v>-7</v>
      </c>
      <c r="AA49" s="130">
        <v>6</v>
      </c>
      <c r="AB49" s="135">
        <f t="shared" si="2"/>
        <v>5</v>
      </c>
      <c r="AC49" s="140">
        <f t="shared" si="2"/>
        <v>1</v>
      </c>
      <c r="AD49" s="33">
        <v>4</v>
      </c>
      <c r="AE49" s="33">
        <v>3</v>
      </c>
      <c r="AF49" s="33">
        <f t="shared" si="8"/>
        <v>1</v>
      </c>
      <c r="AG49" s="33">
        <v>2</v>
      </c>
      <c r="AH49" s="25">
        <v>2</v>
      </c>
      <c r="AI49" s="76">
        <f t="shared" si="4"/>
        <v>0</v>
      </c>
      <c r="AJ49" s="144">
        <v>11</v>
      </c>
      <c r="AK49" s="135">
        <f t="shared" si="5"/>
        <v>3</v>
      </c>
      <c r="AL49" s="144">
        <f t="shared" si="5"/>
        <v>8</v>
      </c>
      <c r="AM49" s="33">
        <v>8</v>
      </c>
      <c r="AN49" s="33">
        <v>2</v>
      </c>
      <c r="AO49" s="33">
        <f t="shared" si="6"/>
        <v>6</v>
      </c>
      <c r="AP49" s="33">
        <v>3</v>
      </c>
      <c r="AQ49" s="25">
        <v>1</v>
      </c>
      <c r="AR49" s="152">
        <f t="shared" si="7"/>
        <v>2</v>
      </c>
    </row>
    <row r="50" spans="2:44">
      <c r="B50" s="9"/>
      <c r="C50" s="16" t="s">
        <v>4</v>
      </c>
      <c r="D50" s="25">
        <v>5502</v>
      </c>
      <c r="E50" s="33">
        <v>2522</v>
      </c>
      <c r="F50" s="37">
        <v>2980</v>
      </c>
      <c r="G50" s="42">
        <v>2113</v>
      </c>
      <c r="H50" s="50">
        <v>5581</v>
      </c>
      <c r="I50" s="61">
        <v>2566</v>
      </c>
      <c r="J50" s="72">
        <v>3015</v>
      </c>
      <c r="K50" s="86">
        <v>2099</v>
      </c>
      <c r="L50" s="100">
        <v>-15</v>
      </c>
      <c r="M50" s="33">
        <v>-4</v>
      </c>
      <c r="N50" s="80">
        <v>-11</v>
      </c>
      <c r="O50" s="37">
        <v>-4</v>
      </c>
      <c r="P50" s="33">
        <v>0</v>
      </c>
      <c r="Q50" s="37">
        <v>-4</v>
      </c>
      <c r="R50" s="114">
        <v>3</v>
      </c>
      <c r="S50" s="33">
        <v>1</v>
      </c>
      <c r="T50" s="33">
        <f t="shared" si="0"/>
        <v>2</v>
      </c>
      <c r="U50" s="33">
        <v>7</v>
      </c>
      <c r="V50" s="25">
        <v>1</v>
      </c>
      <c r="W50" s="76">
        <f t="shared" si="1"/>
        <v>6</v>
      </c>
      <c r="X50" s="37">
        <v>-11</v>
      </c>
      <c r="Y50" s="33">
        <v>-4</v>
      </c>
      <c r="Z50" s="37">
        <v>-7</v>
      </c>
      <c r="AA50" s="130">
        <v>4</v>
      </c>
      <c r="AB50" s="135">
        <f t="shared" si="2"/>
        <v>2</v>
      </c>
      <c r="AC50" s="140">
        <f t="shared" si="2"/>
        <v>2</v>
      </c>
      <c r="AD50" s="33">
        <v>1</v>
      </c>
      <c r="AE50" s="33">
        <v>1</v>
      </c>
      <c r="AF50" s="33">
        <f t="shared" si="8"/>
        <v>0</v>
      </c>
      <c r="AG50" s="33">
        <v>3</v>
      </c>
      <c r="AH50" s="25">
        <v>1</v>
      </c>
      <c r="AI50" s="76">
        <f t="shared" si="4"/>
        <v>2</v>
      </c>
      <c r="AJ50" s="144">
        <v>15</v>
      </c>
      <c r="AK50" s="135">
        <f t="shared" si="5"/>
        <v>6</v>
      </c>
      <c r="AL50" s="144">
        <f t="shared" si="5"/>
        <v>9</v>
      </c>
      <c r="AM50" s="33">
        <v>11</v>
      </c>
      <c r="AN50" s="33">
        <v>4</v>
      </c>
      <c r="AO50" s="33">
        <f t="shared" si="6"/>
        <v>7</v>
      </c>
      <c r="AP50" s="33">
        <v>4</v>
      </c>
      <c r="AQ50" s="25">
        <v>2</v>
      </c>
      <c r="AR50" s="152">
        <f t="shared" si="7"/>
        <v>2</v>
      </c>
    </row>
    <row r="51" spans="2:44">
      <c r="B51" s="9"/>
      <c r="C51" s="16" t="s">
        <v>19</v>
      </c>
      <c r="D51" s="25">
        <v>5500</v>
      </c>
      <c r="E51" s="33">
        <v>2522</v>
      </c>
      <c r="F51" s="37">
        <v>2978</v>
      </c>
      <c r="G51" s="42">
        <v>2115</v>
      </c>
      <c r="H51" s="50">
        <v>5581</v>
      </c>
      <c r="I51" s="61">
        <v>2567</v>
      </c>
      <c r="J51" s="72">
        <v>3014</v>
      </c>
      <c r="K51" s="86">
        <v>2101</v>
      </c>
      <c r="L51" s="100">
        <v>-2</v>
      </c>
      <c r="M51" s="33">
        <v>0</v>
      </c>
      <c r="N51" s="80">
        <v>-2</v>
      </c>
      <c r="O51" s="37">
        <v>-3</v>
      </c>
      <c r="P51" s="33">
        <v>-1</v>
      </c>
      <c r="Q51" s="37">
        <v>-2</v>
      </c>
      <c r="R51" s="114">
        <v>3</v>
      </c>
      <c r="S51" s="33">
        <v>2</v>
      </c>
      <c r="T51" s="33">
        <f t="shared" si="0"/>
        <v>1</v>
      </c>
      <c r="U51" s="33">
        <v>6</v>
      </c>
      <c r="V51" s="25">
        <v>3</v>
      </c>
      <c r="W51" s="76">
        <f t="shared" si="1"/>
        <v>3</v>
      </c>
      <c r="X51" s="37">
        <v>1</v>
      </c>
      <c r="Y51" s="33">
        <v>1</v>
      </c>
      <c r="Z51" s="37">
        <v>0</v>
      </c>
      <c r="AA51" s="130">
        <v>10</v>
      </c>
      <c r="AB51" s="135">
        <f t="shared" si="2"/>
        <v>6</v>
      </c>
      <c r="AC51" s="140">
        <f t="shared" si="2"/>
        <v>4</v>
      </c>
      <c r="AD51" s="33">
        <v>5</v>
      </c>
      <c r="AE51" s="33">
        <v>4</v>
      </c>
      <c r="AF51" s="33">
        <f t="shared" si="8"/>
        <v>1</v>
      </c>
      <c r="AG51" s="33">
        <v>5</v>
      </c>
      <c r="AH51" s="25">
        <v>2</v>
      </c>
      <c r="AI51" s="76">
        <f t="shared" si="4"/>
        <v>3</v>
      </c>
      <c r="AJ51" s="144">
        <v>9</v>
      </c>
      <c r="AK51" s="135">
        <f t="shared" si="5"/>
        <v>5</v>
      </c>
      <c r="AL51" s="144">
        <f t="shared" si="5"/>
        <v>4</v>
      </c>
      <c r="AM51" s="33">
        <v>1</v>
      </c>
      <c r="AN51" s="33">
        <v>1</v>
      </c>
      <c r="AO51" s="33">
        <f t="shared" si="6"/>
        <v>0</v>
      </c>
      <c r="AP51" s="33">
        <v>8</v>
      </c>
      <c r="AQ51" s="25">
        <v>4</v>
      </c>
      <c r="AR51" s="152">
        <f t="shared" si="7"/>
        <v>4</v>
      </c>
    </row>
    <row r="52" spans="2:44">
      <c r="B52" s="9"/>
      <c r="C52" s="16" t="s">
        <v>38</v>
      </c>
      <c r="D52" s="25">
        <v>5489</v>
      </c>
      <c r="E52" s="33">
        <v>2517</v>
      </c>
      <c r="F52" s="37">
        <v>2972</v>
      </c>
      <c r="G52" s="42">
        <v>2115</v>
      </c>
      <c r="H52" s="50">
        <v>5572</v>
      </c>
      <c r="I52" s="61">
        <v>2563</v>
      </c>
      <c r="J52" s="72">
        <v>3009</v>
      </c>
      <c r="K52" s="86">
        <v>2101</v>
      </c>
      <c r="L52" s="100">
        <v>-11</v>
      </c>
      <c r="M52" s="33">
        <v>-5</v>
      </c>
      <c r="N52" s="80">
        <v>-6</v>
      </c>
      <c r="O52" s="37">
        <v>-4</v>
      </c>
      <c r="P52" s="33">
        <v>0</v>
      </c>
      <c r="Q52" s="37">
        <v>-4</v>
      </c>
      <c r="R52" s="114">
        <v>3</v>
      </c>
      <c r="S52" s="33">
        <v>2</v>
      </c>
      <c r="T52" s="33">
        <f t="shared" si="0"/>
        <v>1</v>
      </c>
      <c r="U52" s="33">
        <v>7</v>
      </c>
      <c r="V52" s="25">
        <v>2</v>
      </c>
      <c r="W52" s="76">
        <f t="shared" si="1"/>
        <v>5</v>
      </c>
      <c r="X52" s="37">
        <v>-7</v>
      </c>
      <c r="Y52" s="33">
        <v>-5</v>
      </c>
      <c r="Z52" s="37">
        <v>-2</v>
      </c>
      <c r="AA52" s="130">
        <v>5</v>
      </c>
      <c r="AB52" s="135">
        <f t="shared" si="2"/>
        <v>3</v>
      </c>
      <c r="AC52" s="140">
        <f t="shared" si="2"/>
        <v>2</v>
      </c>
      <c r="AD52" s="33">
        <v>1</v>
      </c>
      <c r="AE52" s="33">
        <v>1</v>
      </c>
      <c r="AF52" s="33">
        <f t="shared" si="8"/>
        <v>0</v>
      </c>
      <c r="AG52" s="33">
        <v>4</v>
      </c>
      <c r="AH52" s="25">
        <v>2</v>
      </c>
      <c r="AI52" s="76">
        <f t="shared" si="4"/>
        <v>2</v>
      </c>
      <c r="AJ52" s="144">
        <v>12</v>
      </c>
      <c r="AK52" s="135">
        <f t="shared" si="5"/>
        <v>8</v>
      </c>
      <c r="AL52" s="144">
        <f t="shared" si="5"/>
        <v>4</v>
      </c>
      <c r="AM52" s="33">
        <v>3</v>
      </c>
      <c r="AN52" s="33">
        <v>2</v>
      </c>
      <c r="AO52" s="33">
        <f t="shared" si="6"/>
        <v>1</v>
      </c>
      <c r="AP52" s="33">
        <v>9</v>
      </c>
      <c r="AQ52" s="25">
        <v>6</v>
      </c>
      <c r="AR52" s="152">
        <f t="shared" si="7"/>
        <v>3</v>
      </c>
    </row>
    <row r="53" spans="2:44">
      <c r="B53" s="9"/>
      <c r="C53" s="16" t="s">
        <v>40</v>
      </c>
      <c r="D53" s="25">
        <v>5482</v>
      </c>
      <c r="E53" s="33">
        <v>2512</v>
      </c>
      <c r="F53" s="37">
        <v>2970</v>
      </c>
      <c r="G53" s="42">
        <v>2115</v>
      </c>
      <c r="H53" s="50">
        <v>5567</v>
      </c>
      <c r="I53" s="61">
        <v>2559</v>
      </c>
      <c r="J53" s="72">
        <v>3008</v>
      </c>
      <c r="K53" s="86">
        <v>2100</v>
      </c>
      <c r="L53" s="100">
        <v>-7</v>
      </c>
      <c r="M53" s="33">
        <v>-5</v>
      </c>
      <c r="N53" s="80">
        <v>-2</v>
      </c>
      <c r="O53" s="37">
        <v>-7</v>
      </c>
      <c r="P53" s="33">
        <v>-5</v>
      </c>
      <c r="Q53" s="37">
        <v>-2</v>
      </c>
      <c r="R53" s="114">
        <v>0</v>
      </c>
      <c r="S53" s="33">
        <v>0</v>
      </c>
      <c r="T53" s="33">
        <f t="shared" si="0"/>
        <v>0</v>
      </c>
      <c r="U53" s="33">
        <v>7</v>
      </c>
      <c r="V53" s="25">
        <v>5</v>
      </c>
      <c r="W53" s="76">
        <f t="shared" si="1"/>
        <v>2</v>
      </c>
      <c r="X53" s="37">
        <v>0</v>
      </c>
      <c r="Y53" s="33">
        <v>0</v>
      </c>
      <c r="Z53" s="37">
        <v>0</v>
      </c>
      <c r="AA53" s="130">
        <v>9</v>
      </c>
      <c r="AB53" s="135">
        <f t="shared" si="2"/>
        <v>5</v>
      </c>
      <c r="AC53" s="140">
        <f t="shared" si="2"/>
        <v>4</v>
      </c>
      <c r="AD53" s="33">
        <v>7</v>
      </c>
      <c r="AE53" s="33">
        <v>3</v>
      </c>
      <c r="AF53" s="33">
        <f t="shared" si="8"/>
        <v>4</v>
      </c>
      <c r="AG53" s="33">
        <v>2</v>
      </c>
      <c r="AH53" s="25">
        <v>2</v>
      </c>
      <c r="AI53" s="76">
        <f t="shared" si="4"/>
        <v>0</v>
      </c>
      <c r="AJ53" s="144">
        <v>9</v>
      </c>
      <c r="AK53" s="135">
        <f t="shared" si="5"/>
        <v>5</v>
      </c>
      <c r="AL53" s="144">
        <f t="shared" si="5"/>
        <v>4</v>
      </c>
      <c r="AM53" s="33">
        <v>2</v>
      </c>
      <c r="AN53" s="33">
        <v>1</v>
      </c>
      <c r="AO53" s="33">
        <f t="shared" si="6"/>
        <v>1</v>
      </c>
      <c r="AP53" s="33">
        <v>7</v>
      </c>
      <c r="AQ53" s="25">
        <v>4</v>
      </c>
      <c r="AR53" s="152">
        <f t="shared" si="7"/>
        <v>3</v>
      </c>
    </row>
    <row r="54" spans="2:44" ht="19.5">
      <c r="B54" s="10"/>
      <c r="C54" s="17" t="s">
        <v>30</v>
      </c>
      <c r="D54" s="26">
        <v>5468</v>
      </c>
      <c r="E54" s="34">
        <v>2502</v>
      </c>
      <c r="F54" s="26">
        <v>2966</v>
      </c>
      <c r="G54" s="43">
        <v>2114</v>
      </c>
      <c r="H54" s="51">
        <v>5554</v>
      </c>
      <c r="I54" s="62">
        <v>2550</v>
      </c>
      <c r="J54" s="73">
        <v>3004</v>
      </c>
      <c r="K54" s="87">
        <v>2099</v>
      </c>
      <c r="L54" s="101">
        <v>-14</v>
      </c>
      <c r="M54" s="34">
        <v>-10</v>
      </c>
      <c r="N54" s="81">
        <v>-4</v>
      </c>
      <c r="O54" s="26">
        <v>-16</v>
      </c>
      <c r="P54" s="34">
        <v>-12</v>
      </c>
      <c r="Q54" s="26">
        <v>-4</v>
      </c>
      <c r="R54" s="115">
        <v>0</v>
      </c>
      <c r="S54" s="34">
        <v>0</v>
      </c>
      <c r="T54" s="34">
        <f t="shared" si="0"/>
        <v>0</v>
      </c>
      <c r="U54" s="34">
        <v>16</v>
      </c>
      <c r="V54" s="26">
        <v>12</v>
      </c>
      <c r="W54" s="77">
        <f t="shared" si="1"/>
        <v>4</v>
      </c>
      <c r="X54" s="26">
        <v>2</v>
      </c>
      <c r="Y54" s="34">
        <v>2</v>
      </c>
      <c r="Z54" s="26">
        <v>0</v>
      </c>
      <c r="AA54" s="131">
        <v>7</v>
      </c>
      <c r="AB54" s="136">
        <f t="shared" si="2"/>
        <v>4</v>
      </c>
      <c r="AC54" s="141">
        <f t="shared" si="2"/>
        <v>3</v>
      </c>
      <c r="AD54" s="34">
        <v>5</v>
      </c>
      <c r="AE54" s="34">
        <v>3</v>
      </c>
      <c r="AF54" s="34">
        <f t="shared" si="8"/>
        <v>2</v>
      </c>
      <c r="AG54" s="34">
        <v>2</v>
      </c>
      <c r="AH54" s="26">
        <v>1</v>
      </c>
      <c r="AI54" s="77">
        <f t="shared" si="4"/>
        <v>1</v>
      </c>
      <c r="AJ54" s="141">
        <v>5</v>
      </c>
      <c r="AK54" s="136">
        <f t="shared" si="5"/>
        <v>2</v>
      </c>
      <c r="AL54" s="141">
        <f t="shared" si="5"/>
        <v>3</v>
      </c>
      <c r="AM54" s="34">
        <v>4</v>
      </c>
      <c r="AN54" s="34">
        <v>2</v>
      </c>
      <c r="AO54" s="34">
        <f t="shared" si="6"/>
        <v>2</v>
      </c>
      <c r="AP54" s="34">
        <v>1</v>
      </c>
      <c r="AQ54" s="26">
        <v>0</v>
      </c>
      <c r="AR54" s="153">
        <f t="shared" si="7"/>
        <v>1</v>
      </c>
    </row>
    <row r="55" spans="2:44">
      <c r="B55" s="9" t="s">
        <v>86</v>
      </c>
      <c r="C55" s="16" t="s">
        <v>31</v>
      </c>
      <c r="D55" s="25">
        <v>5451</v>
      </c>
      <c r="E55" s="33">
        <v>2494</v>
      </c>
      <c r="F55" s="37">
        <v>2957</v>
      </c>
      <c r="G55" s="42">
        <v>2112</v>
      </c>
      <c r="H55" s="50">
        <v>5539</v>
      </c>
      <c r="I55" s="61">
        <v>2543</v>
      </c>
      <c r="J55" s="72">
        <v>2996</v>
      </c>
      <c r="K55" s="86">
        <v>2097</v>
      </c>
      <c r="L55" s="100">
        <v>-17</v>
      </c>
      <c r="M55" s="33">
        <v>-8</v>
      </c>
      <c r="N55" s="80">
        <v>-9</v>
      </c>
      <c r="O55" s="37">
        <v>-15</v>
      </c>
      <c r="P55" s="33">
        <v>-6</v>
      </c>
      <c r="Q55" s="37">
        <v>-9</v>
      </c>
      <c r="R55" s="114">
        <v>2</v>
      </c>
      <c r="S55" s="33">
        <v>2</v>
      </c>
      <c r="T55" s="33">
        <f t="shared" si="0"/>
        <v>0</v>
      </c>
      <c r="U55" s="33">
        <v>17</v>
      </c>
      <c r="V55" s="25">
        <v>8</v>
      </c>
      <c r="W55" s="76">
        <f t="shared" si="1"/>
        <v>9</v>
      </c>
      <c r="X55" s="37">
        <v>-2</v>
      </c>
      <c r="Y55" s="33">
        <v>-2</v>
      </c>
      <c r="Z55" s="37">
        <v>0</v>
      </c>
      <c r="AA55" s="130">
        <v>9</v>
      </c>
      <c r="AB55" s="135">
        <f t="shared" si="2"/>
        <v>4</v>
      </c>
      <c r="AC55" s="140">
        <f t="shared" si="2"/>
        <v>5</v>
      </c>
      <c r="AD55" s="33">
        <v>5</v>
      </c>
      <c r="AE55" s="33">
        <v>2</v>
      </c>
      <c r="AF55" s="33">
        <f t="shared" si="8"/>
        <v>3</v>
      </c>
      <c r="AG55" s="33">
        <v>4</v>
      </c>
      <c r="AH55" s="25">
        <v>2</v>
      </c>
      <c r="AI55" s="76">
        <f t="shared" si="4"/>
        <v>2</v>
      </c>
      <c r="AJ55" s="144">
        <v>11</v>
      </c>
      <c r="AK55" s="135">
        <f t="shared" si="5"/>
        <v>6</v>
      </c>
      <c r="AL55" s="144">
        <f t="shared" si="5"/>
        <v>5</v>
      </c>
      <c r="AM55" s="33">
        <v>6</v>
      </c>
      <c r="AN55" s="33">
        <v>4</v>
      </c>
      <c r="AO55" s="33">
        <f t="shared" si="6"/>
        <v>2</v>
      </c>
      <c r="AP55" s="33">
        <v>5</v>
      </c>
      <c r="AQ55" s="25">
        <v>2</v>
      </c>
      <c r="AR55" s="154">
        <f t="shared" si="7"/>
        <v>3</v>
      </c>
    </row>
    <row r="56" spans="2:44">
      <c r="B56" s="9"/>
      <c r="C56" s="16" t="s">
        <v>34</v>
      </c>
      <c r="D56" s="25">
        <v>5436</v>
      </c>
      <c r="E56" s="33">
        <v>2485</v>
      </c>
      <c r="F56" s="37">
        <v>2951</v>
      </c>
      <c r="G56" s="42">
        <v>2109</v>
      </c>
      <c r="H56" s="50">
        <v>5526</v>
      </c>
      <c r="I56" s="61">
        <v>2535</v>
      </c>
      <c r="J56" s="72">
        <v>2991</v>
      </c>
      <c r="K56" s="86">
        <v>2093</v>
      </c>
      <c r="L56" s="100">
        <v>-15</v>
      </c>
      <c r="M56" s="33">
        <v>-9</v>
      </c>
      <c r="N56" s="80">
        <v>-6</v>
      </c>
      <c r="O56" s="37">
        <v>-11</v>
      </c>
      <c r="P56" s="33">
        <v>-9</v>
      </c>
      <c r="Q56" s="37">
        <v>-2</v>
      </c>
      <c r="R56" s="114">
        <v>1</v>
      </c>
      <c r="S56" s="33">
        <v>1</v>
      </c>
      <c r="T56" s="33">
        <f t="shared" si="0"/>
        <v>0</v>
      </c>
      <c r="U56" s="33">
        <v>12</v>
      </c>
      <c r="V56" s="25">
        <v>10</v>
      </c>
      <c r="W56" s="76">
        <f t="shared" si="1"/>
        <v>2</v>
      </c>
      <c r="X56" s="37">
        <v>-4</v>
      </c>
      <c r="Y56" s="33">
        <v>0</v>
      </c>
      <c r="Z56" s="37">
        <v>-4</v>
      </c>
      <c r="AA56" s="130">
        <v>3</v>
      </c>
      <c r="AB56" s="135">
        <f t="shared" si="2"/>
        <v>3</v>
      </c>
      <c r="AC56" s="140">
        <f t="shared" si="2"/>
        <v>0</v>
      </c>
      <c r="AD56" s="33">
        <v>2</v>
      </c>
      <c r="AE56" s="33">
        <v>2</v>
      </c>
      <c r="AF56" s="33">
        <f t="shared" si="8"/>
        <v>0</v>
      </c>
      <c r="AG56" s="33">
        <v>1</v>
      </c>
      <c r="AH56" s="25">
        <v>1</v>
      </c>
      <c r="AI56" s="76">
        <f t="shared" si="4"/>
        <v>0</v>
      </c>
      <c r="AJ56" s="144">
        <v>7</v>
      </c>
      <c r="AK56" s="135">
        <f t="shared" si="5"/>
        <v>3</v>
      </c>
      <c r="AL56" s="144">
        <f t="shared" si="5"/>
        <v>4</v>
      </c>
      <c r="AM56" s="33">
        <v>5</v>
      </c>
      <c r="AN56" s="33">
        <v>2</v>
      </c>
      <c r="AO56" s="33">
        <f t="shared" si="6"/>
        <v>3</v>
      </c>
      <c r="AP56" s="33">
        <v>2</v>
      </c>
      <c r="AQ56" s="25">
        <v>1</v>
      </c>
      <c r="AR56" s="152">
        <f t="shared" si="7"/>
        <v>1</v>
      </c>
    </row>
    <row r="57" spans="2:44">
      <c r="B57" s="9"/>
      <c r="C57" s="16" t="s">
        <v>3</v>
      </c>
      <c r="D57" s="25">
        <v>5433</v>
      </c>
      <c r="E57" s="33">
        <v>2482</v>
      </c>
      <c r="F57" s="37">
        <v>2951</v>
      </c>
      <c r="G57" s="42">
        <v>2107</v>
      </c>
      <c r="H57" s="50">
        <v>5525</v>
      </c>
      <c r="I57" s="61">
        <v>2533</v>
      </c>
      <c r="J57" s="72">
        <v>2992</v>
      </c>
      <c r="K57" s="86">
        <v>2091</v>
      </c>
      <c r="L57" s="100">
        <v>-3</v>
      </c>
      <c r="M57" s="33">
        <v>-3</v>
      </c>
      <c r="N57" s="80">
        <v>0</v>
      </c>
      <c r="O57" s="37">
        <v>-3</v>
      </c>
      <c r="P57" s="33">
        <v>-3</v>
      </c>
      <c r="Q57" s="37">
        <v>0</v>
      </c>
      <c r="R57" s="114">
        <v>3</v>
      </c>
      <c r="S57" s="33">
        <v>1</v>
      </c>
      <c r="T57" s="33">
        <f t="shared" si="0"/>
        <v>2</v>
      </c>
      <c r="U57" s="33">
        <v>6</v>
      </c>
      <c r="V57" s="25">
        <v>4</v>
      </c>
      <c r="W57" s="76">
        <f t="shared" si="1"/>
        <v>2</v>
      </c>
      <c r="X57" s="37">
        <v>0</v>
      </c>
      <c r="Y57" s="33">
        <v>0</v>
      </c>
      <c r="Z57" s="37">
        <v>0</v>
      </c>
      <c r="AA57" s="130">
        <v>5</v>
      </c>
      <c r="AB57" s="135">
        <f t="shared" si="2"/>
        <v>4</v>
      </c>
      <c r="AC57" s="140">
        <f t="shared" si="2"/>
        <v>1</v>
      </c>
      <c r="AD57" s="33">
        <v>4</v>
      </c>
      <c r="AE57" s="33">
        <v>3</v>
      </c>
      <c r="AF57" s="33">
        <f t="shared" si="8"/>
        <v>1</v>
      </c>
      <c r="AG57" s="33">
        <v>1</v>
      </c>
      <c r="AH57" s="25">
        <v>1</v>
      </c>
      <c r="AI57" s="76">
        <f t="shared" si="4"/>
        <v>0</v>
      </c>
      <c r="AJ57" s="144">
        <v>5</v>
      </c>
      <c r="AK57" s="135">
        <f t="shared" si="5"/>
        <v>4</v>
      </c>
      <c r="AL57" s="144">
        <f t="shared" si="5"/>
        <v>1</v>
      </c>
      <c r="AM57" s="33">
        <v>4</v>
      </c>
      <c r="AN57" s="33">
        <v>3</v>
      </c>
      <c r="AO57" s="33">
        <f t="shared" si="6"/>
        <v>1</v>
      </c>
      <c r="AP57" s="33">
        <v>1</v>
      </c>
      <c r="AQ57" s="25">
        <v>1</v>
      </c>
      <c r="AR57" s="152">
        <f t="shared" si="7"/>
        <v>0</v>
      </c>
    </row>
    <row r="58" spans="2:44">
      <c r="B58" s="9"/>
      <c r="C58" s="16" t="s">
        <v>35</v>
      </c>
      <c r="D58" s="25">
        <v>5412</v>
      </c>
      <c r="E58" s="33">
        <v>2470</v>
      </c>
      <c r="F58" s="37">
        <v>2942</v>
      </c>
      <c r="G58" s="42">
        <v>2115</v>
      </c>
      <c r="H58" s="50">
        <v>5505</v>
      </c>
      <c r="I58" s="61">
        <v>2522</v>
      </c>
      <c r="J58" s="72">
        <v>2983</v>
      </c>
      <c r="K58" s="86">
        <v>2099</v>
      </c>
      <c r="L58" s="100">
        <v>-21</v>
      </c>
      <c r="M58" s="33">
        <v>-12</v>
      </c>
      <c r="N58" s="80">
        <v>-9</v>
      </c>
      <c r="O58" s="37">
        <v>-12</v>
      </c>
      <c r="P58" s="33">
        <v>-5</v>
      </c>
      <c r="Q58" s="37">
        <v>-7</v>
      </c>
      <c r="R58" s="114">
        <v>2</v>
      </c>
      <c r="S58" s="33">
        <v>2</v>
      </c>
      <c r="T58" s="33">
        <f t="shared" si="0"/>
        <v>0</v>
      </c>
      <c r="U58" s="33">
        <v>14</v>
      </c>
      <c r="V58" s="25">
        <v>7</v>
      </c>
      <c r="W58" s="76">
        <f t="shared" si="1"/>
        <v>7</v>
      </c>
      <c r="X58" s="37">
        <v>-9</v>
      </c>
      <c r="Y58" s="33">
        <v>-7</v>
      </c>
      <c r="Z58" s="37">
        <v>-2</v>
      </c>
      <c r="AA58" s="130">
        <v>26</v>
      </c>
      <c r="AB58" s="135">
        <f t="shared" si="2"/>
        <v>15</v>
      </c>
      <c r="AC58" s="140">
        <f t="shared" si="2"/>
        <v>11</v>
      </c>
      <c r="AD58" s="33">
        <v>17</v>
      </c>
      <c r="AE58" s="33">
        <v>10</v>
      </c>
      <c r="AF58" s="33">
        <f t="shared" si="8"/>
        <v>7</v>
      </c>
      <c r="AG58" s="33">
        <v>9</v>
      </c>
      <c r="AH58" s="25">
        <v>5</v>
      </c>
      <c r="AI58" s="76">
        <f t="shared" si="4"/>
        <v>4</v>
      </c>
      <c r="AJ58" s="144">
        <v>35</v>
      </c>
      <c r="AK58" s="135">
        <f t="shared" si="5"/>
        <v>22</v>
      </c>
      <c r="AL58" s="144">
        <f t="shared" si="5"/>
        <v>13</v>
      </c>
      <c r="AM58" s="33">
        <v>16</v>
      </c>
      <c r="AN58" s="33">
        <v>13</v>
      </c>
      <c r="AO58" s="33">
        <f t="shared" si="6"/>
        <v>3</v>
      </c>
      <c r="AP58" s="33">
        <v>19</v>
      </c>
      <c r="AQ58" s="25">
        <v>9</v>
      </c>
      <c r="AR58" s="152">
        <f t="shared" si="7"/>
        <v>10</v>
      </c>
    </row>
    <row r="59" spans="2:44">
      <c r="B59" s="9"/>
      <c r="C59" s="16" t="s">
        <v>36</v>
      </c>
      <c r="D59" s="25">
        <v>5411</v>
      </c>
      <c r="E59" s="33">
        <v>2478</v>
      </c>
      <c r="F59" s="37">
        <v>2933</v>
      </c>
      <c r="G59" s="42">
        <v>2123</v>
      </c>
      <c r="H59" s="50">
        <v>5506</v>
      </c>
      <c r="I59" s="61">
        <v>2531</v>
      </c>
      <c r="J59" s="72">
        <v>2975</v>
      </c>
      <c r="K59" s="86">
        <v>2106</v>
      </c>
      <c r="L59" s="100">
        <v>-1</v>
      </c>
      <c r="M59" s="33">
        <v>8</v>
      </c>
      <c r="N59" s="80">
        <v>-9</v>
      </c>
      <c r="O59" s="37">
        <v>-7</v>
      </c>
      <c r="P59" s="33">
        <v>-3</v>
      </c>
      <c r="Q59" s="37">
        <v>-4</v>
      </c>
      <c r="R59" s="114">
        <v>0</v>
      </c>
      <c r="S59" s="33">
        <v>0</v>
      </c>
      <c r="T59" s="33">
        <f t="shared" si="0"/>
        <v>0</v>
      </c>
      <c r="U59" s="33">
        <v>7</v>
      </c>
      <c r="V59" s="25">
        <v>3</v>
      </c>
      <c r="W59" s="76">
        <f t="shared" si="1"/>
        <v>4</v>
      </c>
      <c r="X59" s="37">
        <v>6</v>
      </c>
      <c r="Y59" s="33">
        <v>11</v>
      </c>
      <c r="Z59" s="37">
        <v>-5</v>
      </c>
      <c r="AA59" s="130">
        <v>30</v>
      </c>
      <c r="AB59" s="135">
        <f t="shared" si="2"/>
        <v>17</v>
      </c>
      <c r="AC59" s="140">
        <f t="shared" si="2"/>
        <v>13</v>
      </c>
      <c r="AD59" s="33">
        <v>22</v>
      </c>
      <c r="AE59" s="33">
        <v>12</v>
      </c>
      <c r="AF59" s="33">
        <f t="shared" si="8"/>
        <v>10</v>
      </c>
      <c r="AG59" s="33">
        <v>8</v>
      </c>
      <c r="AH59" s="25">
        <v>5</v>
      </c>
      <c r="AI59" s="76">
        <f t="shared" si="4"/>
        <v>3</v>
      </c>
      <c r="AJ59" s="144">
        <v>24</v>
      </c>
      <c r="AK59" s="135">
        <f t="shared" si="5"/>
        <v>6</v>
      </c>
      <c r="AL59" s="144">
        <f t="shared" si="5"/>
        <v>18</v>
      </c>
      <c r="AM59" s="33">
        <v>13</v>
      </c>
      <c r="AN59" s="33">
        <v>3</v>
      </c>
      <c r="AO59" s="33">
        <f t="shared" si="6"/>
        <v>10</v>
      </c>
      <c r="AP59" s="33">
        <v>11</v>
      </c>
      <c r="AQ59" s="25">
        <v>3</v>
      </c>
      <c r="AR59" s="152">
        <f t="shared" si="7"/>
        <v>8</v>
      </c>
    </row>
    <row r="60" spans="2:44">
      <c r="B60" s="9"/>
      <c r="C60" s="16" t="s">
        <v>37</v>
      </c>
      <c r="D60" s="25">
        <v>5388</v>
      </c>
      <c r="E60" s="33">
        <v>2466</v>
      </c>
      <c r="F60" s="37">
        <v>2922</v>
      </c>
      <c r="G60" s="42">
        <v>2118</v>
      </c>
      <c r="H60" s="50">
        <v>5485</v>
      </c>
      <c r="I60" s="61">
        <v>2520</v>
      </c>
      <c r="J60" s="72">
        <v>2965</v>
      </c>
      <c r="K60" s="86">
        <v>2101</v>
      </c>
      <c r="L60" s="100">
        <v>-23</v>
      </c>
      <c r="M60" s="33">
        <v>-12</v>
      </c>
      <c r="N60" s="80">
        <v>-11</v>
      </c>
      <c r="O60" s="37">
        <v>-6</v>
      </c>
      <c r="P60" s="33">
        <v>-3</v>
      </c>
      <c r="Q60" s="37">
        <v>-3</v>
      </c>
      <c r="R60" s="114">
        <v>0</v>
      </c>
      <c r="S60" s="33">
        <v>0</v>
      </c>
      <c r="T60" s="33">
        <f t="shared" si="0"/>
        <v>0</v>
      </c>
      <c r="U60" s="33">
        <v>6</v>
      </c>
      <c r="V60" s="25">
        <v>3</v>
      </c>
      <c r="W60" s="76">
        <f t="shared" si="1"/>
        <v>3</v>
      </c>
      <c r="X60" s="37">
        <v>-17</v>
      </c>
      <c r="Y60" s="33">
        <v>-9</v>
      </c>
      <c r="Z60" s="37">
        <v>-8</v>
      </c>
      <c r="AA60" s="130">
        <v>5</v>
      </c>
      <c r="AB60" s="135">
        <f t="shared" si="2"/>
        <v>2</v>
      </c>
      <c r="AC60" s="140">
        <f t="shared" si="2"/>
        <v>3</v>
      </c>
      <c r="AD60" s="33">
        <v>4</v>
      </c>
      <c r="AE60" s="33">
        <v>1</v>
      </c>
      <c r="AF60" s="33">
        <f t="shared" si="8"/>
        <v>3</v>
      </c>
      <c r="AG60" s="33">
        <v>1</v>
      </c>
      <c r="AH60" s="25">
        <v>1</v>
      </c>
      <c r="AI60" s="76">
        <f t="shared" si="4"/>
        <v>0</v>
      </c>
      <c r="AJ60" s="144">
        <v>22</v>
      </c>
      <c r="AK60" s="135">
        <f t="shared" si="5"/>
        <v>11</v>
      </c>
      <c r="AL60" s="144">
        <f t="shared" si="5"/>
        <v>11</v>
      </c>
      <c r="AM60" s="33">
        <v>12</v>
      </c>
      <c r="AN60" s="33">
        <v>6</v>
      </c>
      <c r="AO60" s="33">
        <f t="shared" si="6"/>
        <v>6</v>
      </c>
      <c r="AP60" s="33">
        <v>10</v>
      </c>
      <c r="AQ60" s="25">
        <v>5</v>
      </c>
      <c r="AR60" s="152">
        <f t="shared" si="7"/>
        <v>5</v>
      </c>
    </row>
    <row r="61" spans="2:44">
      <c r="B61" s="9"/>
      <c r="C61" s="16" t="s">
        <v>1</v>
      </c>
      <c r="D61" s="25">
        <v>5384</v>
      </c>
      <c r="E61" s="33">
        <v>2464</v>
      </c>
      <c r="F61" s="37">
        <v>2920</v>
      </c>
      <c r="G61" s="42">
        <v>2120</v>
      </c>
      <c r="H61" s="50">
        <v>5483</v>
      </c>
      <c r="I61" s="61">
        <v>2519</v>
      </c>
      <c r="J61" s="72">
        <v>2964</v>
      </c>
      <c r="K61" s="86">
        <v>2103</v>
      </c>
      <c r="L61" s="100">
        <v>-4</v>
      </c>
      <c r="M61" s="33">
        <v>-2</v>
      </c>
      <c r="N61" s="80">
        <v>-2</v>
      </c>
      <c r="O61" s="37">
        <v>-8</v>
      </c>
      <c r="P61" s="33">
        <v>-3</v>
      </c>
      <c r="Q61" s="37">
        <v>-5</v>
      </c>
      <c r="R61" s="114">
        <v>2</v>
      </c>
      <c r="S61" s="33">
        <v>1</v>
      </c>
      <c r="T61" s="33">
        <f t="shared" si="0"/>
        <v>1</v>
      </c>
      <c r="U61" s="33">
        <v>10</v>
      </c>
      <c r="V61" s="25">
        <v>4</v>
      </c>
      <c r="W61" s="76">
        <f t="shared" si="1"/>
        <v>6</v>
      </c>
      <c r="X61" s="37">
        <v>4</v>
      </c>
      <c r="Y61" s="33">
        <v>1</v>
      </c>
      <c r="Z61" s="37">
        <v>3</v>
      </c>
      <c r="AA61" s="130">
        <v>10</v>
      </c>
      <c r="AB61" s="135">
        <f t="shared" si="2"/>
        <v>5</v>
      </c>
      <c r="AC61" s="140">
        <f t="shared" si="2"/>
        <v>5</v>
      </c>
      <c r="AD61" s="33">
        <v>3</v>
      </c>
      <c r="AE61" s="33">
        <v>2</v>
      </c>
      <c r="AF61" s="33">
        <f t="shared" si="8"/>
        <v>1</v>
      </c>
      <c r="AG61" s="33">
        <v>7</v>
      </c>
      <c r="AH61" s="25">
        <v>3</v>
      </c>
      <c r="AI61" s="76">
        <f t="shared" si="4"/>
        <v>4</v>
      </c>
      <c r="AJ61" s="144">
        <v>6</v>
      </c>
      <c r="AK61" s="135">
        <f t="shared" si="5"/>
        <v>4</v>
      </c>
      <c r="AL61" s="144">
        <f t="shared" si="5"/>
        <v>2</v>
      </c>
      <c r="AM61" s="33">
        <v>3</v>
      </c>
      <c r="AN61" s="33">
        <v>2</v>
      </c>
      <c r="AO61" s="33">
        <f t="shared" si="6"/>
        <v>1</v>
      </c>
      <c r="AP61" s="33">
        <v>3</v>
      </c>
      <c r="AQ61" s="25">
        <v>2</v>
      </c>
      <c r="AR61" s="152">
        <f t="shared" si="7"/>
        <v>1</v>
      </c>
    </row>
    <row r="62" spans="2:44">
      <c r="B62" s="9"/>
      <c r="C62" s="16" t="s">
        <v>4</v>
      </c>
      <c r="D62" s="25">
        <v>5365</v>
      </c>
      <c r="E62" s="33">
        <v>2456</v>
      </c>
      <c r="F62" s="37">
        <v>2909</v>
      </c>
      <c r="G62" s="42">
        <v>2119</v>
      </c>
      <c r="H62" s="50">
        <v>5465</v>
      </c>
      <c r="I62" s="61">
        <v>2512</v>
      </c>
      <c r="J62" s="72">
        <v>2953</v>
      </c>
      <c r="K62" s="86">
        <v>2102</v>
      </c>
      <c r="L62" s="100">
        <v>-19</v>
      </c>
      <c r="M62" s="33">
        <v>-8</v>
      </c>
      <c r="N62" s="80">
        <v>-11</v>
      </c>
      <c r="O62" s="37">
        <v>-9</v>
      </c>
      <c r="P62" s="33">
        <v>-4</v>
      </c>
      <c r="Q62" s="37">
        <v>-5</v>
      </c>
      <c r="R62" s="114">
        <v>0</v>
      </c>
      <c r="S62" s="33">
        <v>0</v>
      </c>
      <c r="T62" s="33">
        <f t="shared" si="0"/>
        <v>0</v>
      </c>
      <c r="U62" s="33">
        <v>9</v>
      </c>
      <c r="V62" s="25">
        <v>4</v>
      </c>
      <c r="W62" s="76">
        <f t="shared" si="1"/>
        <v>5</v>
      </c>
      <c r="X62" s="37">
        <v>-10</v>
      </c>
      <c r="Y62" s="33">
        <v>-4</v>
      </c>
      <c r="Z62" s="37">
        <v>-6</v>
      </c>
      <c r="AA62" s="130">
        <v>5</v>
      </c>
      <c r="AB62" s="135">
        <f t="shared" si="2"/>
        <v>3</v>
      </c>
      <c r="AC62" s="140">
        <f t="shared" si="2"/>
        <v>2</v>
      </c>
      <c r="AD62" s="33">
        <v>4</v>
      </c>
      <c r="AE62" s="33">
        <v>2</v>
      </c>
      <c r="AF62" s="33">
        <f t="shared" si="8"/>
        <v>2</v>
      </c>
      <c r="AG62" s="33">
        <v>1</v>
      </c>
      <c r="AH62" s="25">
        <v>1</v>
      </c>
      <c r="AI62" s="76">
        <f t="shared" si="4"/>
        <v>0</v>
      </c>
      <c r="AJ62" s="144">
        <v>15</v>
      </c>
      <c r="AK62" s="135">
        <f t="shared" si="5"/>
        <v>7</v>
      </c>
      <c r="AL62" s="144">
        <f t="shared" si="5"/>
        <v>8</v>
      </c>
      <c r="AM62" s="33">
        <v>10</v>
      </c>
      <c r="AN62" s="33">
        <v>6</v>
      </c>
      <c r="AO62" s="33">
        <f t="shared" si="6"/>
        <v>4</v>
      </c>
      <c r="AP62" s="33">
        <v>5</v>
      </c>
      <c r="AQ62" s="25">
        <v>1</v>
      </c>
      <c r="AR62" s="152">
        <f t="shared" si="7"/>
        <v>4</v>
      </c>
    </row>
    <row r="63" spans="2:44">
      <c r="B63" s="9"/>
      <c r="C63" s="16" t="s">
        <v>19</v>
      </c>
      <c r="D63" s="25">
        <v>5360</v>
      </c>
      <c r="E63" s="33">
        <v>2455</v>
      </c>
      <c r="F63" s="37">
        <v>2905</v>
      </c>
      <c r="G63" s="42">
        <v>2116</v>
      </c>
      <c r="H63" s="50">
        <v>5462</v>
      </c>
      <c r="I63" s="61">
        <v>2512</v>
      </c>
      <c r="J63" s="72">
        <v>2950</v>
      </c>
      <c r="K63" s="86">
        <v>2098</v>
      </c>
      <c r="L63" s="100">
        <v>-5</v>
      </c>
      <c r="M63" s="33">
        <v>-1</v>
      </c>
      <c r="N63" s="80">
        <v>-4</v>
      </c>
      <c r="O63" s="37">
        <v>-3</v>
      </c>
      <c r="P63" s="33">
        <v>0</v>
      </c>
      <c r="Q63" s="37">
        <v>-3</v>
      </c>
      <c r="R63" s="114">
        <v>2</v>
      </c>
      <c r="S63" s="33">
        <v>1</v>
      </c>
      <c r="T63" s="33">
        <f t="shared" si="0"/>
        <v>1</v>
      </c>
      <c r="U63" s="33">
        <v>5</v>
      </c>
      <c r="V63" s="25">
        <v>1</v>
      </c>
      <c r="W63" s="76">
        <f t="shared" si="1"/>
        <v>4</v>
      </c>
      <c r="X63" s="37">
        <v>-2</v>
      </c>
      <c r="Y63" s="33">
        <v>-1</v>
      </c>
      <c r="Z63" s="37">
        <v>-1</v>
      </c>
      <c r="AA63" s="130">
        <v>9</v>
      </c>
      <c r="AB63" s="135">
        <f t="shared" si="2"/>
        <v>4</v>
      </c>
      <c r="AC63" s="140">
        <f t="shared" si="2"/>
        <v>5</v>
      </c>
      <c r="AD63" s="33">
        <v>4</v>
      </c>
      <c r="AE63" s="33">
        <v>1</v>
      </c>
      <c r="AF63" s="33">
        <f t="shared" si="8"/>
        <v>3</v>
      </c>
      <c r="AG63" s="33">
        <v>5</v>
      </c>
      <c r="AH63" s="25">
        <v>3</v>
      </c>
      <c r="AI63" s="76">
        <f t="shared" si="4"/>
        <v>2</v>
      </c>
      <c r="AJ63" s="144">
        <v>11</v>
      </c>
      <c r="AK63" s="135">
        <f t="shared" si="5"/>
        <v>5</v>
      </c>
      <c r="AL63" s="144">
        <f t="shared" si="5"/>
        <v>6</v>
      </c>
      <c r="AM63" s="33">
        <v>1</v>
      </c>
      <c r="AN63" s="33">
        <v>0</v>
      </c>
      <c r="AO63" s="33">
        <f t="shared" si="6"/>
        <v>1</v>
      </c>
      <c r="AP63" s="33">
        <v>10</v>
      </c>
      <c r="AQ63" s="25">
        <v>5</v>
      </c>
      <c r="AR63" s="152">
        <f t="shared" si="7"/>
        <v>5</v>
      </c>
    </row>
    <row r="64" spans="2:44">
      <c r="B64" s="9"/>
      <c r="C64" s="16" t="s">
        <v>38</v>
      </c>
      <c r="D64" s="25">
        <v>5356</v>
      </c>
      <c r="E64" s="33">
        <v>2450</v>
      </c>
      <c r="F64" s="37">
        <v>2906</v>
      </c>
      <c r="G64" s="42">
        <v>2117</v>
      </c>
      <c r="H64" s="52">
        <v>5460</v>
      </c>
      <c r="I64" s="63">
        <v>2508</v>
      </c>
      <c r="J64" s="74">
        <v>2952</v>
      </c>
      <c r="K64" s="88">
        <v>2099</v>
      </c>
      <c r="L64" s="100">
        <v>-4</v>
      </c>
      <c r="M64" s="33">
        <v>-5</v>
      </c>
      <c r="N64" s="80">
        <v>1</v>
      </c>
      <c r="O64" s="37">
        <v>-2</v>
      </c>
      <c r="P64" s="33">
        <v>-3</v>
      </c>
      <c r="Q64" s="37">
        <v>1</v>
      </c>
      <c r="R64" s="114">
        <v>3</v>
      </c>
      <c r="S64" s="33">
        <v>1</v>
      </c>
      <c r="T64" s="33">
        <f t="shared" si="0"/>
        <v>2</v>
      </c>
      <c r="U64" s="33">
        <v>5</v>
      </c>
      <c r="V64" s="25">
        <v>4</v>
      </c>
      <c r="W64" s="76">
        <f t="shared" si="1"/>
        <v>1</v>
      </c>
      <c r="X64" s="37">
        <v>-2</v>
      </c>
      <c r="Y64" s="33">
        <v>-2</v>
      </c>
      <c r="Z64" s="37">
        <v>0</v>
      </c>
      <c r="AA64" s="130">
        <v>3</v>
      </c>
      <c r="AB64" s="135">
        <f t="shared" si="2"/>
        <v>2</v>
      </c>
      <c r="AC64" s="140">
        <f t="shared" si="2"/>
        <v>1</v>
      </c>
      <c r="AD64" s="33">
        <v>1</v>
      </c>
      <c r="AE64" s="33">
        <v>1</v>
      </c>
      <c r="AF64" s="33">
        <f t="shared" si="8"/>
        <v>0</v>
      </c>
      <c r="AG64" s="33">
        <v>2</v>
      </c>
      <c r="AH64" s="25">
        <v>1</v>
      </c>
      <c r="AI64" s="76">
        <f t="shared" si="4"/>
        <v>1</v>
      </c>
      <c r="AJ64" s="144">
        <v>5</v>
      </c>
      <c r="AK64" s="135">
        <f t="shared" si="5"/>
        <v>4</v>
      </c>
      <c r="AL64" s="144">
        <f t="shared" si="5"/>
        <v>1</v>
      </c>
      <c r="AM64" s="33">
        <v>2</v>
      </c>
      <c r="AN64" s="33">
        <v>2</v>
      </c>
      <c r="AO64" s="33">
        <f t="shared" si="6"/>
        <v>0</v>
      </c>
      <c r="AP64" s="33">
        <v>3</v>
      </c>
      <c r="AQ64" s="25">
        <v>2</v>
      </c>
      <c r="AR64" s="152">
        <f t="shared" si="7"/>
        <v>1</v>
      </c>
    </row>
    <row r="65" spans="2:44">
      <c r="B65" s="9"/>
      <c r="C65" s="16" t="s">
        <v>40</v>
      </c>
      <c r="D65" s="25">
        <v>5334</v>
      </c>
      <c r="E65" s="33">
        <v>2436</v>
      </c>
      <c r="F65" s="37">
        <v>2898</v>
      </c>
      <c r="G65" s="42">
        <v>2106</v>
      </c>
      <c r="H65" s="50">
        <v>5437</v>
      </c>
      <c r="I65" s="61">
        <v>2494</v>
      </c>
      <c r="J65" s="72">
        <v>2943</v>
      </c>
      <c r="K65" s="86">
        <v>2087</v>
      </c>
      <c r="L65" s="100">
        <v>-22</v>
      </c>
      <c r="M65" s="33">
        <v>-14</v>
      </c>
      <c r="N65" s="80">
        <v>-8</v>
      </c>
      <c r="O65" s="37">
        <v>-9</v>
      </c>
      <c r="P65" s="33">
        <v>-6</v>
      </c>
      <c r="Q65" s="37">
        <v>-3</v>
      </c>
      <c r="R65" s="114">
        <v>1</v>
      </c>
      <c r="S65" s="33">
        <v>0</v>
      </c>
      <c r="T65" s="33">
        <f t="shared" si="0"/>
        <v>1</v>
      </c>
      <c r="U65" s="33">
        <v>10</v>
      </c>
      <c r="V65" s="25">
        <v>6</v>
      </c>
      <c r="W65" s="76">
        <f t="shared" si="1"/>
        <v>4</v>
      </c>
      <c r="X65" s="37">
        <v>-13</v>
      </c>
      <c r="Y65" s="33">
        <v>-8</v>
      </c>
      <c r="Z65" s="37">
        <v>-5</v>
      </c>
      <c r="AA65" s="130">
        <v>2</v>
      </c>
      <c r="AB65" s="135">
        <f t="shared" si="2"/>
        <v>1</v>
      </c>
      <c r="AC65" s="140">
        <f t="shared" si="2"/>
        <v>1</v>
      </c>
      <c r="AD65" s="33">
        <v>2</v>
      </c>
      <c r="AE65" s="33">
        <v>1</v>
      </c>
      <c r="AF65" s="33">
        <f t="shared" si="8"/>
        <v>1</v>
      </c>
      <c r="AG65" s="33">
        <v>0</v>
      </c>
      <c r="AH65" s="25">
        <v>0</v>
      </c>
      <c r="AI65" s="76">
        <f t="shared" si="4"/>
        <v>0</v>
      </c>
      <c r="AJ65" s="144">
        <v>15</v>
      </c>
      <c r="AK65" s="135">
        <f t="shared" si="5"/>
        <v>9</v>
      </c>
      <c r="AL65" s="144">
        <f t="shared" si="5"/>
        <v>6</v>
      </c>
      <c r="AM65" s="33">
        <v>5</v>
      </c>
      <c r="AN65" s="33">
        <v>5</v>
      </c>
      <c r="AO65" s="33">
        <f t="shared" si="6"/>
        <v>0</v>
      </c>
      <c r="AP65" s="33">
        <v>10</v>
      </c>
      <c r="AQ65" s="25">
        <v>4</v>
      </c>
      <c r="AR65" s="152">
        <f t="shared" si="7"/>
        <v>6</v>
      </c>
    </row>
    <row r="66" spans="2:44" ht="19.5">
      <c r="B66" s="10"/>
      <c r="C66" s="17" t="s">
        <v>30</v>
      </c>
      <c r="D66" s="26">
        <v>5320</v>
      </c>
      <c r="E66" s="34">
        <v>2427</v>
      </c>
      <c r="F66" s="26">
        <v>2893</v>
      </c>
      <c r="G66" s="43">
        <v>2105</v>
      </c>
      <c r="H66" s="51">
        <v>5423</v>
      </c>
      <c r="I66" s="62">
        <v>2485</v>
      </c>
      <c r="J66" s="73">
        <v>2938</v>
      </c>
      <c r="K66" s="87">
        <v>2086</v>
      </c>
      <c r="L66" s="101">
        <v>-14</v>
      </c>
      <c r="M66" s="34">
        <v>-9</v>
      </c>
      <c r="N66" s="81">
        <v>-5</v>
      </c>
      <c r="O66" s="26">
        <v>-10</v>
      </c>
      <c r="P66" s="34">
        <v>-7</v>
      </c>
      <c r="Q66" s="26">
        <v>-3</v>
      </c>
      <c r="R66" s="115">
        <v>3</v>
      </c>
      <c r="S66" s="34">
        <v>2</v>
      </c>
      <c r="T66" s="34">
        <f t="shared" si="0"/>
        <v>1</v>
      </c>
      <c r="U66" s="34">
        <v>13</v>
      </c>
      <c r="V66" s="26">
        <v>9</v>
      </c>
      <c r="W66" s="77">
        <f t="shared" si="1"/>
        <v>4</v>
      </c>
      <c r="X66" s="26">
        <v>-4</v>
      </c>
      <c r="Y66" s="34">
        <v>-2</v>
      </c>
      <c r="Z66" s="26">
        <v>-2</v>
      </c>
      <c r="AA66" s="131">
        <v>2</v>
      </c>
      <c r="AB66" s="136">
        <f t="shared" si="2"/>
        <v>1</v>
      </c>
      <c r="AC66" s="141">
        <f t="shared" si="2"/>
        <v>1</v>
      </c>
      <c r="AD66" s="34">
        <v>1</v>
      </c>
      <c r="AE66" s="34">
        <v>0</v>
      </c>
      <c r="AF66" s="34">
        <f t="shared" si="8"/>
        <v>1</v>
      </c>
      <c r="AG66" s="34">
        <v>1</v>
      </c>
      <c r="AH66" s="26">
        <v>1</v>
      </c>
      <c r="AI66" s="77">
        <f t="shared" si="4"/>
        <v>0</v>
      </c>
      <c r="AJ66" s="141">
        <v>6</v>
      </c>
      <c r="AK66" s="136">
        <f t="shared" si="5"/>
        <v>3</v>
      </c>
      <c r="AL66" s="141">
        <f t="shared" si="5"/>
        <v>3</v>
      </c>
      <c r="AM66" s="34">
        <v>2</v>
      </c>
      <c r="AN66" s="34">
        <v>0</v>
      </c>
      <c r="AO66" s="34">
        <f t="shared" si="6"/>
        <v>2</v>
      </c>
      <c r="AP66" s="34">
        <v>4</v>
      </c>
      <c r="AQ66" s="26">
        <v>3</v>
      </c>
      <c r="AR66" s="153">
        <f t="shared" si="7"/>
        <v>1</v>
      </c>
    </row>
    <row r="67" spans="2:44">
      <c r="B67" s="9" t="s">
        <v>87</v>
      </c>
      <c r="C67" s="16" t="s">
        <v>31</v>
      </c>
      <c r="D67" s="25">
        <v>5304</v>
      </c>
      <c r="E67" s="33">
        <v>2417</v>
      </c>
      <c r="F67" s="37">
        <v>2887</v>
      </c>
      <c r="G67" s="42">
        <v>2101</v>
      </c>
      <c r="H67" s="50">
        <v>5406</v>
      </c>
      <c r="I67" s="61">
        <v>2475</v>
      </c>
      <c r="J67" s="72">
        <v>2931</v>
      </c>
      <c r="K67" s="86">
        <v>2081</v>
      </c>
      <c r="L67" s="100">
        <v>-16</v>
      </c>
      <c r="M67" s="33">
        <v>-10</v>
      </c>
      <c r="N67" s="80">
        <v>-6</v>
      </c>
      <c r="O67" s="37">
        <v>-18</v>
      </c>
      <c r="P67" s="33">
        <v>-8</v>
      </c>
      <c r="Q67" s="37">
        <v>-10</v>
      </c>
      <c r="R67" s="114">
        <v>1</v>
      </c>
      <c r="S67" s="33">
        <v>0</v>
      </c>
      <c r="T67" s="33">
        <f t="shared" si="0"/>
        <v>1</v>
      </c>
      <c r="U67" s="33">
        <v>19</v>
      </c>
      <c r="V67" s="25">
        <v>8</v>
      </c>
      <c r="W67" s="76">
        <f t="shared" si="1"/>
        <v>11</v>
      </c>
      <c r="X67" s="37">
        <v>2</v>
      </c>
      <c r="Y67" s="33">
        <v>-2</v>
      </c>
      <c r="Z67" s="37">
        <v>4</v>
      </c>
      <c r="AA67" s="130">
        <v>6</v>
      </c>
      <c r="AB67" s="135">
        <f t="shared" si="2"/>
        <v>1</v>
      </c>
      <c r="AC67" s="140">
        <f t="shared" si="2"/>
        <v>5</v>
      </c>
      <c r="AD67" s="33">
        <v>1</v>
      </c>
      <c r="AE67" s="33">
        <v>0</v>
      </c>
      <c r="AF67" s="33">
        <f t="shared" si="8"/>
        <v>1</v>
      </c>
      <c r="AG67" s="33">
        <v>5</v>
      </c>
      <c r="AH67" s="25">
        <v>1</v>
      </c>
      <c r="AI67" s="76">
        <f t="shared" si="4"/>
        <v>4</v>
      </c>
      <c r="AJ67" s="144">
        <v>4</v>
      </c>
      <c r="AK67" s="135">
        <f t="shared" si="5"/>
        <v>3</v>
      </c>
      <c r="AL67" s="144">
        <f t="shared" si="5"/>
        <v>1</v>
      </c>
      <c r="AM67" s="33">
        <v>1</v>
      </c>
      <c r="AN67" s="33">
        <v>1</v>
      </c>
      <c r="AO67" s="33">
        <f t="shared" si="6"/>
        <v>0</v>
      </c>
      <c r="AP67" s="33">
        <v>3</v>
      </c>
      <c r="AQ67" s="25">
        <v>2</v>
      </c>
      <c r="AR67" s="154">
        <f t="shared" si="7"/>
        <v>1</v>
      </c>
    </row>
    <row r="68" spans="2:44">
      <c r="B68" s="9"/>
      <c r="C68" s="16" t="s">
        <v>34</v>
      </c>
      <c r="D68" s="25">
        <v>5294</v>
      </c>
      <c r="E68" s="33">
        <v>2415</v>
      </c>
      <c r="F68" s="37">
        <v>2879</v>
      </c>
      <c r="G68" s="42">
        <v>2097</v>
      </c>
      <c r="H68" s="50">
        <v>5396</v>
      </c>
      <c r="I68" s="61">
        <v>2473</v>
      </c>
      <c r="J68" s="72">
        <v>2923</v>
      </c>
      <c r="K68" s="86">
        <v>2077</v>
      </c>
      <c r="L68" s="100">
        <v>-10</v>
      </c>
      <c r="M68" s="33">
        <v>-2</v>
      </c>
      <c r="N68" s="80">
        <v>-8</v>
      </c>
      <c r="O68" s="37">
        <v>-8</v>
      </c>
      <c r="P68" s="33">
        <v>-3</v>
      </c>
      <c r="Q68" s="37">
        <v>-5</v>
      </c>
      <c r="R68" s="114">
        <v>1</v>
      </c>
      <c r="S68" s="33">
        <v>1</v>
      </c>
      <c r="T68" s="33">
        <f t="shared" si="0"/>
        <v>0</v>
      </c>
      <c r="U68" s="33">
        <v>9</v>
      </c>
      <c r="V68" s="25">
        <v>4</v>
      </c>
      <c r="W68" s="76">
        <f t="shared" si="1"/>
        <v>5</v>
      </c>
      <c r="X68" s="37">
        <v>-2</v>
      </c>
      <c r="Y68" s="33">
        <v>1</v>
      </c>
      <c r="Z68" s="37">
        <v>-3</v>
      </c>
      <c r="AA68" s="130">
        <v>5</v>
      </c>
      <c r="AB68" s="135">
        <f t="shared" si="2"/>
        <v>4</v>
      </c>
      <c r="AC68" s="140">
        <f t="shared" si="2"/>
        <v>1</v>
      </c>
      <c r="AD68" s="33">
        <v>2</v>
      </c>
      <c r="AE68" s="33">
        <v>2</v>
      </c>
      <c r="AF68" s="33">
        <f t="shared" si="8"/>
        <v>0</v>
      </c>
      <c r="AG68" s="33">
        <v>3</v>
      </c>
      <c r="AH68" s="25">
        <v>2</v>
      </c>
      <c r="AI68" s="76">
        <f t="shared" si="4"/>
        <v>1</v>
      </c>
      <c r="AJ68" s="144">
        <v>7</v>
      </c>
      <c r="AK68" s="135">
        <f t="shared" si="5"/>
        <v>3</v>
      </c>
      <c r="AL68" s="144">
        <f t="shared" si="5"/>
        <v>4</v>
      </c>
      <c r="AM68" s="33">
        <v>3</v>
      </c>
      <c r="AN68" s="33">
        <v>0</v>
      </c>
      <c r="AO68" s="33">
        <f t="shared" si="6"/>
        <v>3</v>
      </c>
      <c r="AP68" s="33">
        <v>4</v>
      </c>
      <c r="AQ68" s="25">
        <v>3</v>
      </c>
      <c r="AR68" s="152">
        <f t="shared" si="7"/>
        <v>1</v>
      </c>
    </row>
    <row r="69" spans="2:44">
      <c r="B69" s="9"/>
      <c r="C69" s="16" t="s">
        <v>3</v>
      </c>
      <c r="D69" s="25">
        <v>5281</v>
      </c>
      <c r="E69" s="33">
        <v>2411</v>
      </c>
      <c r="F69" s="37">
        <v>2870</v>
      </c>
      <c r="G69" s="42">
        <v>2098</v>
      </c>
      <c r="H69" s="50">
        <v>5382</v>
      </c>
      <c r="I69" s="61">
        <v>2469</v>
      </c>
      <c r="J69" s="72">
        <v>2913</v>
      </c>
      <c r="K69" s="86">
        <v>2077</v>
      </c>
      <c r="L69" s="100">
        <v>-13</v>
      </c>
      <c r="M69" s="33">
        <v>-4</v>
      </c>
      <c r="N69" s="80">
        <v>-9</v>
      </c>
      <c r="O69" s="37">
        <v>-10</v>
      </c>
      <c r="P69" s="33">
        <v>-4</v>
      </c>
      <c r="Q69" s="37">
        <v>-6</v>
      </c>
      <c r="R69" s="114">
        <v>0</v>
      </c>
      <c r="S69" s="33">
        <v>0</v>
      </c>
      <c r="T69" s="33">
        <f t="shared" si="0"/>
        <v>0</v>
      </c>
      <c r="U69" s="33">
        <v>10</v>
      </c>
      <c r="V69" s="25">
        <v>4</v>
      </c>
      <c r="W69" s="76">
        <f t="shared" si="1"/>
        <v>6</v>
      </c>
      <c r="X69" s="37">
        <v>-3</v>
      </c>
      <c r="Y69" s="33">
        <v>0</v>
      </c>
      <c r="Z69" s="37">
        <v>-3</v>
      </c>
      <c r="AA69" s="130">
        <v>6</v>
      </c>
      <c r="AB69" s="135">
        <f t="shared" si="2"/>
        <v>4</v>
      </c>
      <c r="AC69" s="140">
        <f t="shared" si="2"/>
        <v>2</v>
      </c>
      <c r="AD69" s="33">
        <v>4</v>
      </c>
      <c r="AE69" s="33">
        <v>3</v>
      </c>
      <c r="AF69" s="33">
        <f t="shared" si="8"/>
        <v>1</v>
      </c>
      <c r="AG69" s="33">
        <v>2</v>
      </c>
      <c r="AH69" s="25">
        <v>1</v>
      </c>
      <c r="AI69" s="76">
        <f t="shared" si="4"/>
        <v>1</v>
      </c>
      <c r="AJ69" s="144">
        <v>9</v>
      </c>
      <c r="AK69" s="135">
        <f t="shared" si="5"/>
        <v>4</v>
      </c>
      <c r="AL69" s="144">
        <f t="shared" si="5"/>
        <v>5</v>
      </c>
      <c r="AM69" s="33">
        <v>4</v>
      </c>
      <c r="AN69" s="33">
        <v>2</v>
      </c>
      <c r="AO69" s="33">
        <f t="shared" si="6"/>
        <v>2</v>
      </c>
      <c r="AP69" s="33">
        <v>5</v>
      </c>
      <c r="AQ69" s="25">
        <v>2</v>
      </c>
      <c r="AR69" s="152">
        <f t="shared" si="7"/>
        <v>3</v>
      </c>
    </row>
    <row r="70" spans="2:44">
      <c r="B70" s="9"/>
      <c r="C70" s="16" t="s">
        <v>35</v>
      </c>
      <c r="D70" s="25">
        <v>5245</v>
      </c>
      <c r="E70" s="33">
        <v>2390</v>
      </c>
      <c r="F70" s="37">
        <v>2855</v>
      </c>
      <c r="G70" s="42">
        <v>2096</v>
      </c>
      <c r="H70" s="50">
        <v>5346</v>
      </c>
      <c r="I70" s="61">
        <v>2449</v>
      </c>
      <c r="J70" s="72">
        <v>2897</v>
      </c>
      <c r="K70" s="86">
        <v>2075</v>
      </c>
      <c r="L70" s="100">
        <v>-36</v>
      </c>
      <c r="M70" s="33">
        <v>-21</v>
      </c>
      <c r="N70" s="80">
        <v>-15</v>
      </c>
      <c r="O70" s="37">
        <v>-12</v>
      </c>
      <c r="P70" s="33">
        <v>-8</v>
      </c>
      <c r="Q70" s="37">
        <v>-4</v>
      </c>
      <c r="R70" s="114">
        <v>2</v>
      </c>
      <c r="S70" s="33">
        <v>1</v>
      </c>
      <c r="T70" s="33">
        <f t="shared" si="0"/>
        <v>1</v>
      </c>
      <c r="U70" s="33">
        <v>14</v>
      </c>
      <c r="V70" s="25">
        <v>9</v>
      </c>
      <c r="W70" s="76">
        <f t="shared" si="1"/>
        <v>5</v>
      </c>
      <c r="X70" s="37">
        <v>-24</v>
      </c>
      <c r="Y70" s="33">
        <v>-13</v>
      </c>
      <c r="Z70" s="37">
        <v>-11</v>
      </c>
      <c r="AA70" s="130">
        <v>18</v>
      </c>
      <c r="AB70" s="135">
        <f t="shared" si="2"/>
        <v>9</v>
      </c>
      <c r="AC70" s="140">
        <f t="shared" si="2"/>
        <v>9</v>
      </c>
      <c r="AD70" s="33">
        <v>6</v>
      </c>
      <c r="AE70" s="33">
        <v>4</v>
      </c>
      <c r="AF70" s="33">
        <f t="shared" si="8"/>
        <v>2</v>
      </c>
      <c r="AG70" s="33">
        <v>12</v>
      </c>
      <c r="AH70" s="25">
        <v>5</v>
      </c>
      <c r="AI70" s="76">
        <f t="shared" si="4"/>
        <v>7</v>
      </c>
      <c r="AJ70" s="144">
        <v>42</v>
      </c>
      <c r="AK70" s="135">
        <f t="shared" si="5"/>
        <v>22</v>
      </c>
      <c r="AL70" s="144">
        <f t="shared" si="5"/>
        <v>20</v>
      </c>
      <c r="AM70" s="33">
        <v>19</v>
      </c>
      <c r="AN70" s="33">
        <v>9</v>
      </c>
      <c r="AO70" s="33">
        <f t="shared" si="6"/>
        <v>10</v>
      </c>
      <c r="AP70" s="33">
        <v>23</v>
      </c>
      <c r="AQ70" s="25">
        <v>13</v>
      </c>
      <c r="AR70" s="152">
        <f t="shared" si="7"/>
        <v>10</v>
      </c>
    </row>
    <row r="71" spans="2:44">
      <c r="B71" s="9"/>
      <c r="C71" s="16" t="s">
        <v>36</v>
      </c>
      <c r="D71" s="25">
        <v>5237</v>
      </c>
      <c r="E71" s="33">
        <v>2384</v>
      </c>
      <c r="F71" s="37">
        <v>2853</v>
      </c>
      <c r="G71" s="42">
        <v>2099</v>
      </c>
      <c r="H71" s="50">
        <v>5338</v>
      </c>
      <c r="I71" s="61">
        <v>2443</v>
      </c>
      <c r="J71" s="72">
        <v>2895</v>
      </c>
      <c r="K71" s="86">
        <v>2077</v>
      </c>
      <c r="L71" s="100">
        <v>-8</v>
      </c>
      <c r="M71" s="33">
        <v>-6</v>
      </c>
      <c r="N71" s="80">
        <v>-2</v>
      </c>
      <c r="O71" s="37">
        <v>-10</v>
      </c>
      <c r="P71" s="33">
        <v>-7</v>
      </c>
      <c r="Q71" s="37">
        <v>-3</v>
      </c>
      <c r="R71" s="114">
        <v>2</v>
      </c>
      <c r="S71" s="33">
        <v>0</v>
      </c>
      <c r="T71" s="33">
        <f t="shared" si="0"/>
        <v>2</v>
      </c>
      <c r="U71" s="33">
        <v>12</v>
      </c>
      <c r="V71" s="25">
        <v>7</v>
      </c>
      <c r="W71" s="76">
        <f t="shared" si="1"/>
        <v>5</v>
      </c>
      <c r="X71" s="37">
        <v>2</v>
      </c>
      <c r="Y71" s="33">
        <v>1</v>
      </c>
      <c r="Z71" s="37">
        <v>1</v>
      </c>
      <c r="AA71" s="130">
        <v>29</v>
      </c>
      <c r="AB71" s="135">
        <f t="shared" si="2"/>
        <v>16</v>
      </c>
      <c r="AC71" s="140">
        <f t="shared" si="2"/>
        <v>13</v>
      </c>
      <c r="AD71" s="33">
        <v>22</v>
      </c>
      <c r="AE71" s="33">
        <v>13</v>
      </c>
      <c r="AF71" s="33">
        <f t="shared" si="8"/>
        <v>9</v>
      </c>
      <c r="AG71" s="33">
        <v>7</v>
      </c>
      <c r="AH71" s="25">
        <v>3</v>
      </c>
      <c r="AI71" s="76">
        <f t="shared" si="4"/>
        <v>4</v>
      </c>
      <c r="AJ71" s="144">
        <v>27</v>
      </c>
      <c r="AK71" s="135">
        <f t="shared" si="5"/>
        <v>15</v>
      </c>
      <c r="AL71" s="144">
        <f t="shared" si="5"/>
        <v>12</v>
      </c>
      <c r="AM71" s="33">
        <v>11</v>
      </c>
      <c r="AN71" s="33">
        <v>7</v>
      </c>
      <c r="AO71" s="33">
        <f t="shared" si="6"/>
        <v>4</v>
      </c>
      <c r="AP71" s="33">
        <v>16</v>
      </c>
      <c r="AQ71" s="25">
        <v>8</v>
      </c>
      <c r="AR71" s="152">
        <f t="shared" si="7"/>
        <v>8</v>
      </c>
    </row>
    <row r="72" spans="2:44">
      <c r="B72" s="9"/>
      <c r="C72" s="16" t="s">
        <v>37</v>
      </c>
      <c r="D72" s="25">
        <v>5225</v>
      </c>
      <c r="E72" s="33">
        <v>2378</v>
      </c>
      <c r="F72" s="37">
        <v>2847</v>
      </c>
      <c r="G72" s="42">
        <v>2087</v>
      </c>
      <c r="H72" s="50">
        <v>5326</v>
      </c>
      <c r="I72" s="61">
        <v>2438</v>
      </c>
      <c r="J72" s="72">
        <v>2888</v>
      </c>
      <c r="K72" s="86">
        <v>2065</v>
      </c>
      <c r="L72" s="100">
        <v>-12</v>
      </c>
      <c r="M72" s="33">
        <v>-6</v>
      </c>
      <c r="N72" s="80">
        <v>-6</v>
      </c>
      <c r="O72" s="37">
        <v>-14</v>
      </c>
      <c r="P72" s="33">
        <v>-6</v>
      </c>
      <c r="Q72" s="37">
        <v>-8</v>
      </c>
      <c r="R72" s="114">
        <v>1</v>
      </c>
      <c r="S72" s="33">
        <v>0</v>
      </c>
      <c r="T72" s="33">
        <f t="shared" si="0"/>
        <v>1</v>
      </c>
      <c r="U72" s="33">
        <v>15</v>
      </c>
      <c r="V72" s="25">
        <v>6</v>
      </c>
      <c r="W72" s="76">
        <f t="shared" si="1"/>
        <v>9</v>
      </c>
      <c r="X72" s="37">
        <v>2</v>
      </c>
      <c r="Y72" s="33">
        <v>0</v>
      </c>
      <c r="Z72" s="37">
        <v>2</v>
      </c>
      <c r="AA72" s="130">
        <v>11</v>
      </c>
      <c r="AB72" s="135">
        <f t="shared" si="2"/>
        <v>7</v>
      </c>
      <c r="AC72" s="140">
        <f t="shared" si="2"/>
        <v>4</v>
      </c>
      <c r="AD72" s="33">
        <v>6</v>
      </c>
      <c r="AE72" s="33">
        <v>3</v>
      </c>
      <c r="AF72" s="33">
        <f t="shared" si="8"/>
        <v>3</v>
      </c>
      <c r="AG72" s="33">
        <v>5</v>
      </c>
      <c r="AH72" s="25">
        <v>4</v>
      </c>
      <c r="AI72" s="76">
        <f t="shared" si="4"/>
        <v>1</v>
      </c>
      <c r="AJ72" s="144">
        <v>9</v>
      </c>
      <c r="AK72" s="135">
        <f t="shared" si="5"/>
        <v>7</v>
      </c>
      <c r="AL72" s="144">
        <f t="shared" si="5"/>
        <v>2</v>
      </c>
      <c r="AM72" s="33">
        <v>7</v>
      </c>
      <c r="AN72" s="33">
        <v>5</v>
      </c>
      <c r="AO72" s="33">
        <f t="shared" si="6"/>
        <v>2</v>
      </c>
      <c r="AP72" s="33">
        <v>2</v>
      </c>
      <c r="AQ72" s="25">
        <v>2</v>
      </c>
      <c r="AR72" s="152">
        <f t="shared" si="7"/>
        <v>0</v>
      </c>
    </row>
    <row r="73" spans="2:44">
      <c r="B73" s="9"/>
      <c r="C73" s="16" t="s">
        <v>1</v>
      </c>
      <c r="D73" s="25">
        <v>5212</v>
      </c>
      <c r="E73" s="33">
        <v>2376</v>
      </c>
      <c r="F73" s="37">
        <v>2836</v>
      </c>
      <c r="G73" s="42">
        <v>2083</v>
      </c>
      <c r="H73" s="50">
        <v>5312</v>
      </c>
      <c r="I73" s="61">
        <v>2436</v>
      </c>
      <c r="J73" s="72">
        <v>2876</v>
      </c>
      <c r="K73" s="86">
        <v>2060</v>
      </c>
      <c r="L73" s="100">
        <v>-13</v>
      </c>
      <c r="M73" s="33">
        <v>-2</v>
      </c>
      <c r="N73" s="80">
        <v>-11</v>
      </c>
      <c r="O73" s="37">
        <v>-2</v>
      </c>
      <c r="P73" s="33">
        <v>0</v>
      </c>
      <c r="Q73" s="37">
        <v>-2</v>
      </c>
      <c r="R73" s="114">
        <v>1</v>
      </c>
      <c r="S73" s="33">
        <v>0</v>
      </c>
      <c r="T73" s="33">
        <f t="shared" ref="T73:T136" si="9">R73-S73</f>
        <v>1</v>
      </c>
      <c r="U73" s="33">
        <v>3</v>
      </c>
      <c r="V73" s="25">
        <v>0</v>
      </c>
      <c r="W73" s="76">
        <f t="shared" ref="W73:W136" si="10">U73-V73</f>
        <v>3</v>
      </c>
      <c r="X73" s="37">
        <v>-11</v>
      </c>
      <c r="Y73" s="33">
        <v>-2</v>
      </c>
      <c r="Z73" s="37">
        <v>-9</v>
      </c>
      <c r="AA73" s="130">
        <v>3</v>
      </c>
      <c r="AB73" s="135">
        <f t="shared" ref="AB73:AC136" si="11">AE73+AH73</f>
        <v>3</v>
      </c>
      <c r="AC73" s="140">
        <f t="shared" si="11"/>
        <v>0</v>
      </c>
      <c r="AD73" s="33">
        <v>2</v>
      </c>
      <c r="AE73" s="33">
        <v>2</v>
      </c>
      <c r="AF73" s="33">
        <f t="shared" si="8"/>
        <v>0</v>
      </c>
      <c r="AG73" s="33">
        <v>1</v>
      </c>
      <c r="AH73" s="25">
        <v>1</v>
      </c>
      <c r="AI73" s="76">
        <f t="shared" ref="AI73:AI136" si="12">AG73-AH73</f>
        <v>0</v>
      </c>
      <c r="AJ73" s="144">
        <v>14</v>
      </c>
      <c r="AK73" s="135">
        <f t="shared" ref="AK73:AL136" si="13">AN73+AQ73</f>
        <v>5</v>
      </c>
      <c r="AL73" s="144">
        <f t="shared" si="13"/>
        <v>9</v>
      </c>
      <c r="AM73" s="33">
        <v>8</v>
      </c>
      <c r="AN73" s="33">
        <v>2</v>
      </c>
      <c r="AO73" s="33">
        <f t="shared" ref="AO73:AO136" si="14">AM73-AN73</f>
        <v>6</v>
      </c>
      <c r="AP73" s="33">
        <v>6</v>
      </c>
      <c r="AQ73" s="25">
        <v>3</v>
      </c>
      <c r="AR73" s="152">
        <f t="shared" ref="AR73:AR136" si="15">AP73-AQ73</f>
        <v>3</v>
      </c>
    </row>
    <row r="74" spans="2:44">
      <c r="B74" s="9"/>
      <c r="C74" s="16" t="s">
        <v>4</v>
      </c>
      <c r="D74" s="25">
        <v>5196</v>
      </c>
      <c r="E74" s="33">
        <v>2369</v>
      </c>
      <c r="F74" s="37">
        <v>2827</v>
      </c>
      <c r="G74" s="42">
        <v>2083</v>
      </c>
      <c r="H74" s="50">
        <v>5296</v>
      </c>
      <c r="I74" s="61">
        <v>2429</v>
      </c>
      <c r="J74" s="72">
        <v>2867</v>
      </c>
      <c r="K74" s="86">
        <v>2060</v>
      </c>
      <c r="L74" s="100">
        <v>-16</v>
      </c>
      <c r="M74" s="33">
        <v>-7</v>
      </c>
      <c r="N74" s="80">
        <v>-9</v>
      </c>
      <c r="O74" s="37">
        <v>-13</v>
      </c>
      <c r="P74" s="33">
        <v>-8</v>
      </c>
      <c r="Q74" s="37">
        <v>-5</v>
      </c>
      <c r="R74" s="114">
        <v>2</v>
      </c>
      <c r="S74" s="33">
        <v>1</v>
      </c>
      <c r="T74" s="33">
        <f t="shared" si="9"/>
        <v>1</v>
      </c>
      <c r="U74" s="33">
        <v>15</v>
      </c>
      <c r="V74" s="25">
        <v>9</v>
      </c>
      <c r="W74" s="76">
        <f t="shared" si="10"/>
        <v>6</v>
      </c>
      <c r="X74" s="37">
        <v>-3</v>
      </c>
      <c r="Y74" s="33">
        <v>1</v>
      </c>
      <c r="Z74" s="37">
        <v>-4</v>
      </c>
      <c r="AA74" s="130">
        <v>7</v>
      </c>
      <c r="AB74" s="135">
        <f t="shared" si="11"/>
        <v>5</v>
      </c>
      <c r="AC74" s="140">
        <f t="shared" si="11"/>
        <v>2</v>
      </c>
      <c r="AD74" s="33">
        <v>6</v>
      </c>
      <c r="AE74" s="33">
        <v>4</v>
      </c>
      <c r="AF74" s="33">
        <f t="shared" si="8"/>
        <v>2</v>
      </c>
      <c r="AG74" s="33">
        <v>1</v>
      </c>
      <c r="AH74" s="25">
        <v>1</v>
      </c>
      <c r="AI74" s="76">
        <f t="shared" si="12"/>
        <v>0</v>
      </c>
      <c r="AJ74" s="144">
        <v>10</v>
      </c>
      <c r="AK74" s="135">
        <f t="shared" si="13"/>
        <v>4</v>
      </c>
      <c r="AL74" s="144">
        <f t="shared" si="13"/>
        <v>6</v>
      </c>
      <c r="AM74" s="33">
        <v>6</v>
      </c>
      <c r="AN74" s="33">
        <v>3</v>
      </c>
      <c r="AO74" s="33">
        <f t="shared" si="14"/>
        <v>3</v>
      </c>
      <c r="AP74" s="33">
        <v>4</v>
      </c>
      <c r="AQ74" s="25">
        <v>1</v>
      </c>
      <c r="AR74" s="152">
        <f t="shared" si="15"/>
        <v>3</v>
      </c>
    </row>
    <row r="75" spans="2:44">
      <c r="B75" s="9"/>
      <c r="C75" s="16" t="s">
        <v>19</v>
      </c>
      <c r="D75" s="25">
        <v>5187</v>
      </c>
      <c r="E75" s="33">
        <v>2362</v>
      </c>
      <c r="F75" s="37">
        <v>2825</v>
      </c>
      <c r="G75" s="42">
        <v>2080</v>
      </c>
      <c r="H75" s="50">
        <v>5285</v>
      </c>
      <c r="I75" s="61">
        <v>2422</v>
      </c>
      <c r="J75" s="72">
        <v>2863</v>
      </c>
      <c r="K75" s="86">
        <v>2056</v>
      </c>
      <c r="L75" s="100">
        <v>-9</v>
      </c>
      <c r="M75" s="33">
        <v>-7</v>
      </c>
      <c r="N75" s="80">
        <v>-2</v>
      </c>
      <c r="O75" s="37">
        <v>-6</v>
      </c>
      <c r="P75" s="33">
        <v>-3</v>
      </c>
      <c r="Q75" s="37">
        <v>-3</v>
      </c>
      <c r="R75" s="114">
        <v>3</v>
      </c>
      <c r="S75" s="33">
        <v>0</v>
      </c>
      <c r="T75" s="33">
        <f t="shared" si="9"/>
        <v>3</v>
      </c>
      <c r="U75" s="33">
        <v>9</v>
      </c>
      <c r="V75" s="25">
        <v>3</v>
      </c>
      <c r="W75" s="76">
        <f t="shared" si="10"/>
        <v>6</v>
      </c>
      <c r="X75" s="37">
        <v>-3</v>
      </c>
      <c r="Y75" s="33">
        <v>-4</v>
      </c>
      <c r="Z75" s="37">
        <v>1</v>
      </c>
      <c r="AA75" s="130">
        <v>9</v>
      </c>
      <c r="AB75" s="135">
        <f t="shared" si="11"/>
        <v>2</v>
      </c>
      <c r="AC75" s="140">
        <f t="shared" si="11"/>
        <v>7</v>
      </c>
      <c r="AD75" s="33">
        <v>5</v>
      </c>
      <c r="AE75" s="33">
        <v>2</v>
      </c>
      <c r="AF75" s="33">
        <f t="shared" si="8"/>
        <v>3</v>
      </c>
      <c r="AG75" s="33">
        <v>4</v>
      </c>
      <c r="AH75" s="25">
        <v>0</v>
      </c>
      <c r="AI75" s="76">
        <f t="shared" si="12"/>
        <v>4</v>
      </c>
      <c r="AJ75" s="144">
        <v>12</v>
      </c>
      <c r="AK75" s="135">
        <f t="shared" si="13"/>
        <v>6</v>
      </c>
      <c r="AL75" s="144">
        <f t="shared" si="13"/>
        <v>6</v>
      </c>
      <c r="AM75" s="33">
        <v>7</v>
      </c>
      <c r="AN75" s="33">
        <v>2</v>
      </c>
      <c r="AO75" s="33">
        <f t="shared" si="14"/>
        <v>5</v>
      </c>
      <c r="AP75" s="33">
        <v>5</v>
      </c>
      <c r="AQ75" s="25">
        <v>4</v>
      </c>
      <c r="AR75" s="152">
        <f t="shared" si="15"/>
        <v>1</v>
      </c>
    </row>
    <row r="76" spans="2:44">
      <c r="B76" s="9"/>
      <c r="C76" s="16" t="s">
        <v>38</v>
      </c>
      <c r="D76" s="25">
        <v>5282</v>
      </c>
      <c r="E76" s="33">
        <v>2418</v>
      </c>
      <c r="F76" s="37">
        <v>2864</v>
      </c>
      <c r="G76" s="42">
        <v>2055</v>
      </c>
      <c r="H76" s="50">
        <v>5276</v>
      </c>
      <c r="I76" s="61">
        <v>2420</v>
      </c>
      <c r="J76" s="72">
        <v>2856</v>
      </c>
      <c r="K76" s="86">
        <v>2049</v>
      </c>
      <c r="L76" s="100">
        <v>-9</v>
      </c>
      <c r="M76" s="33">
        <v>-2</v>
      </c>
      <c r="N76" s="80">
        <v>-7</v>
      </c>
      <c r="O76" s="37">
        <v>-8</v>
      </c>
      <c r="P76" s="33">
        <v>-3</v>
      </c>
      <c r="Q76" s="37">
        <v>-5</v>
      </c>
      <c r="R76" s="114">
        <v>2</v>
      </c>
      <c r="S76" s="33">
        <v>2</v>
      </c>
      <c r="T76" s="33">
        <f t="shared" si="9"/>
        <v>0</v>
      </c>
      <c r="U76" s="33">
        <v>10</v>
      </c>
      <c r="V76" s="25">
        <v>5</v>
      </c>
      <c r="W76" s="76">
        <f t="shared" si="10"/>
        <v>5</v>
      </c>
      <c r="X76" s="37">
        <v>-1</v>
      </c>
      <c r="Y76" s="33">
        <v>1</v>
      </c>
      <c r="Z76" s="37">
        <v>-2</v>
      </c>
      <c r="AA76" s="130">
        <v>8</v>
      </c>
      <c r="AB76" s="135">
        <f t="shared" si="11"/>
        <v>3</v>
      </c>
      <c r="AC76" s="140">
        <f t="shared" si="11"/>
        <v>5</v>
      </c>
      <c r="AD76" s="33">
        <v>6</v>
      </c>
      <c r="AE76" s="33">
        <v>2</v>
      </c>
      <c r="AF76" s="33">
        <f t="shared" si="8"/>
        <v>4</v>
      </c>
      <c r="AG76" s="33">
        <v>2</v>
      </c>
      <c r="AH76" s="25">
        <v>1</v>
      </c>
      <c r="AI76" s="76">
        <f t="shared" si="12"/>
        <v>1</v>
      </c>
      <c r="AJ76" s="144">
        <v>9</v>
      </c>
      <c r="AK76" s="135">
        <f t="shared" si="13"/>
        <v>2</v>
      </c>
      <c r="AL76" s="144">
        <f t="shared" si="13"/>
        <v>7</v>
      </c>
      <c r="AM76" s="33">
        <v>7</v>
      </c>
      <c r="AN76" s="33">
        <v>2</v>
      </c>
      <c r="AO76" s="33">
        <f t="shared" si="14"/>
        <v>5</v>
      </c>
      <c r="AP76" s="33">
        <v>2</v>
      </c>
      <c r="AQ76" s="25">
        <v>0</v>
      </c>
      <c r="AR76" s="152">
        <f t="shared" si="15"/>
        <v>2</v>
      </c>
    </row>
    <row r="77" spans="2:44">
      <c r="B77" s="9"/>
      <c r="C77" s="16" t="s">
        <v>40</v>
      </c>
      <c r="D77" s="25">
        <v>5272</v>
      </c>
      <c r="E77" s="33">
        <v>2411</v>
      </c>
      <c r="F77" s="37">
        <v>2861</v>
      </c>
      <c r="G77" s="42">
        <v>2053</v>
      </c>
      <c r="H77" s="50">
        <v>5265</v>
      </c>
      <c r="I77" s="61">
        <v>2413</v>
      </c>
      <c r="J77" s="72">
        <v>2852</v>
      </c>
      <c r="K77" s="86">
        <v>2046</v>
      </c>
      <c r="L77" s="100">
        <v>-10</v>
      </c>
      <c r="M77" s="33">
        <v>-7</v>
      </c>
      <c r="N77" s="80">
        <v>-3</v>
      </c>
      <c r="O77" s="37">
        <v>-6</v>
      </c>
      <c r="P77" s="33">
        <v>-4</v>
      </c>
      <c r="Q77" s="37">
        <v>-2</v>
      </c>
      <c r="R77" s="114">
        <v>2</v>
      </c>
      <c r="S77" s="33">
        <v>1</v>
      </c>
      <c r="T77" s="33">
        <f t="shared" si="9"/>
        <v>1</v>
      </c>
      <c r="U77" s="33">
        <v>8</v>
      </c>
      <c r="V77" s="25">
        <v>5</v>
      </c>
      <c r="W77" s="76">
        <f t="shared" si="10"/>
        <v>3</v>
      </c>
      <c r="X77" s="37">
        <v>-4</v>
      </c>
      <c r="Y77" s="33">
        <v>-3</v>
      </c>
      <c r="Z77" s="37">
        <v>-1</v>
      </c>
      <c r="AA77" s="130">
        <v>5</v>
      </c>
      <c r="AB77" s="135">
        <f t="shared" si="11"/>
        <v>4</v>
      </c>
      <c r="AC77" s="140">
        <f t="shared" si="11"/>
        <v>1</v>
      </c>
      <c r="AD77" s="33">
        <v>4</v>
      </c>
      <c r="AE77" s="33">
        <v>3</v>
      </c>
      <c r="AF77" s="33">
        <f t="shared" si="8"/>
        <v>1</v>
      </c>
      <c r="AG77" s="33">
        <v>1</v>
      </c>
      <c r="AH77" s="25">
        <v>1</v>
      </c>
      <c r="AI77" s="76">
        <f t="shared" si="12"/>
        <v>0</v>
      </c>
      <c r="AJ77" s="144">
        <v>9</v>
      </c>
      <c r="AK77" s="135">
        <f t="shared" si="13"/>
        <v>7</v>
      </c>
      <c r="AL77" s="144">
        <f t="shared" si="13"/>
        <v>2</v>
      </c>
      <c r="AM77" s="33">
        <v>3</v>
      </c>
      <c r="AN77" s="33">
        <v>2</v>
      </c>
      <c r="AO77" s="33">
        <f t="shared" si="14"/>
        <v>1</v>
      </c>
      <c r="AP77" s="33">
        <v>6</v>
      </c>
      <c r="AQ77" s="25">
        <v>5</v>
      </c>
      <c r="AR77" s="152">
        <f t="shared" si="15"/>
        <v>1</v>
      </c>
    </row>
    <row r="78" spans="2:44" ht="19.5">
      <c r="B78" s="10"/>
      <c r="C78" s="17" t="s">
        <v>30</v>
      </c>
      <c r="D78" s="26">
        <v>5267</v>
      </c>
      <c r="E78" s="34">
        <v>2409</v>
      </c>
      <c r="F78" s="26">
        <v>2858</v>
      </c>
      <c r="G78" s="43">
        <v>2053</v>
      </c>
      <c r="H78" s="51">
        <v>5259</v>
      </c>
      <c r="I78" s="62">
        <v>2411</v>
      </c>
      <c r="J78" s="73">
        <v>2848</v>
      </c>
      <c r="K78" s="87">
        <v>2046</v>
      </c>
      <c r="L78" s="101">
        <v>-5</v>
      </c>
      <c r="M78" s="34">
        <v>-2</v>
      </c>
      <c r="N78" s="81">
        <v>-3</v>
      </c>
      <c r="O78" s="26">
        <v>-13</v>
      </c>
      <c r="P78" s="34">
        <v>-7</v>
      </c>
      <c r="Q78" s="26">
        <v>-6</v>
      </c>
      <c r="R78" s="115">
        <v>1</v>
      </c>
      <c r="S78" s="34">
        <v>0</v>
      </c>
      <c r="T78" s="34">
        <f t="shared" si="9"/>
        <v>1</v>
      </c>
      <c r="U78" s="34">
        <v>14</v>
      </c>
      <c r="V78" s="26">
        <v>7</v>
      </c>
      <c r="W78" s="77">
        <f t="shared" si="10"/>
        <v>7</v>
      </c>
      <c r="X78" s="26">
        <v>8</v>
      </c>
      <c r="Y78" s="34">
        <v>5</v>
      </c>
      <c r="Z78" s="26">
        <v>3</v>
      </c>
      <c r="AA78" s="131">
        <v>12</v>
      </c>
      <c r="AB78" s="136">
        <f t="shared" si="11"/>
        <v>6</v>
      </c>
      <c r="AC78" s="141">
        <f t="shared" si="11"/>
        <v>6</v>
      </c>
      <c r="AD78" s="34">
        <v>6</v>
      </c>
      <c r="AE78" s="34">
        <v>2</v>
      </c>
      <c r="AF78" s="34">
        <f t="shared" si="8"/>
        <v>4</v>
      </c>
      <c r="AG78" s="34">
        <v>6</v>
      </c>
      <c r="AH78" s="26">
        <v>4</v>
      </c>
      <c r="AI78" s="77">
        <f t="shared" si="12"/>
        <v>2</v>
      </c>
      <c r="AJ78" s="141">
        <v>4</v>
      </c>
      <c r="AK78" s="136">
        <f t="shared" si="13"/>
        <v>1</v>
      </c>
      <c r="AL78" s="141">
        <f t="shared" si="13"/>
        <v>3</v>
      </c>
      <c r="AM78" s="34">
        <v>1</v>
      </c>
      <c r="AN78" s="34">
        <v>0</v>
      </c>
      <c r="AO78" s="34">
        <f t="shared" si="14"/>
        <v>1</v>
      </c>
      <c r="AP78" s="34">
        <v>3</v>
      </c>
      <c r="AQ78" s="26">
        <v>1</v>
      </c>
      <c r="AR78" s="153">
        <f t="shared" si="15"/>
        <v>2</v>
      </c>
    </row>
    <row r="79" spans="2:44">
      <c r="B79" s="9" t="s">
        <v>88</v>
      </c>
      <c r="C79" s="16" t="s">
        <v>31</v>
      </c>
      <c r="D79" s="25">
        <v>5250</v>
      </c>
      <c r="E79" s="33">
        <v>2403</v>
      </c>
      <c r="F79" s="37">
        <v>2847</v>
      </c>
      <c r="G79" s="42">
        <v>2054</v>
      </c>
      <c r="H79" s="50">
        <v>5242</v>
      </c>
      <c r="I79" s="61">
        <v>2405</v>
      </c>
      <c r="J79" s="72">
        <v>2837</v>
      </c>
      <c r="K79" s="86">
        <v>2046</v>
      </c>
      <c r="L79" s="100">
        <v>-17</v>
      </c>
      <c r="M79" s="33">
        <v>-6</v>
      </c>
      <c r="N79" s="80">
        <v>-11</v>
      </c>
      <c r="O79" s="37">
        <v>-18</v>
      </c>
      <c r="P79" s="33">
        <v>-8</v>
      </c>
      <c r="Q79" s="37">
        <v>-10</v>
      </c>
      <c r="R79" s="114">
        <v>0</v>
      </c>
      <c r="S79" s="33">
        <v>0</v>
      </c>
      <c r="T79" s="33">
        <f t="shared" si="9"/>
        <v>0</v>
      </c>
      <c r="U79" s="33">
        <v>18</v>
      </c>
      <c r="V79" s="25">
        <v>8</v>
      </c>
      <c r="W79" s="76">
        <f t="shared" si="10"/>
        <v>10</v>
      </c>
      <c r="X79" s="37">
        <v>1</v>
      </c>
      <c r="Y79" s="33">
        <v>2</v>
      </c>
      <c r="Z79" s="37">
        <v>-1</v>
      </c>
      <c r="AA79" s="130">
        <v>11</v>
      </c>
      <c r="AB79" s="135">
        <f t="shared" si="11"/>
        <v>5</v>
      </c>
      <c r="AC79" s="140">
        <f t="shared" si="11"/>
        <v>6</v>
      </c>
      <c r="AD79" s="33">
        <v>9</v>
      </c>
      <c r="AE79" s="33">
        <v>3</v>
      </c>
      <c r="AF79" s="33">
        <f t="shared" si="8"/>
        <v>6</v>
      </c>
      <c r="AG79" s="33">
        <v>2</v>
      </c>
      <c r="AH79" s="25">
        <v>2</v>
      </c>
      <c r="AI79" s="76">
        <f t="shared" si="12"/>
        <v>0</v>
      </c>
      <c r="AJ79" s="144">
        <v>10</v>
      </c>
      <c r="AK79" s="135">
        <f t="shared" si="13"/>
        <v>3</v>
      </c>
      <c r="AL79" s="144">
        <f t="shared" si="13"/>
        <v>7</v>
      </c>
      <c r="AM79" s="33">
        <v>4</v>
      </c>
      <c r="AN79" s="33">
        <v>2</v>
      </c>
      <c r="AO79" s="33">
        <f t="shared" si="14"/>
        <v>2</v>
      </c>
      <c r="AP79" s="33">
        <v>6</v>
      </c>
      <c r="AQ79" s="25">
        <v>1</v>
      </c>
      <c r="AR79" s="154">
        <f t="shared" si="15"/>
        <v>5</v>
      </c>
    </row>
    <row r="80" spans="2:44">
      <c r="B80" s="9"/>
      <c r="C80" s="16" t="s">
        <v>34</v>
      </c>
      <c r="D80" s="25">
        <v>5251</v>
      </c>
      <c r="E80" s="33">
        <v>2405</v>
      </c>
      <c r="F80" s="37">
        <v>2846</v>
      </c>
      <c r="G80" s="42">
        <v>2053</v>
      </c>
      <c r="H80" s="50">
        <v>5242</v>
      </c>
      <c r="I80" s="61">
        <v>2407</v>
      </c>
      <c r="J80" s="72">
        <v>2835</v>
      </c>
      <c r="K80" s="86">
        <v>2045</v>
      </c>
      <c r="L80" s="100">
        <v>1</v>
      </c>
      <c r="M80" s="33">
        <v>2</v>
      </c>
      <c r="N80" s="80">
        <v>-1</v>
      </c>
      <c r="O80" s="37">
        <v>-6</v>
      </c>
      <c r="P80" s="33">
        <v>-2</v>
      </c>
      <c r="Q80" s="37">
        <v>-4</v>
      </c>
      <c r="R80" s="114">
        <v>3</v>
      </c>
      <c r="S80" s="33">
        <v>1</v>
      </c>
      <c r="T80" s="33">
        <f t="shared" si="9"/>
        <v>2</v>
      </c>
      <c r="U80" s="33">
        <v>9</v>
      </c>
      <c r="V80" s="25">
        <v>3</v>
      </c>
      <c r="W80" s="76">
        <f t="shared" si="10"/>
        <v>6</v>
      </c>
      <c r="X80" s="37">
        <v>7</v>
      </c>
      <c r="Y80" s="33">
        <v>4</v>
      </c>
      <c r="Z80" s="37">
        <v>3</v>
      </c>
      <c r="AA80" s="130">
        <v>12</v>
      </c>
      <c r="AB80" s="135">
        <f t="shared" si="11"/>
        <v>7</v>
      </c>
      <c r="AC80" s="140">
        <f t="shared" si="11"/>
        <v>5</v>
      </c>
      <c r="AD80" s="33">
        <v>0</v>
      </c>
      <c r="AE80" s="33">
        <v>0</v>
      </c>
      <c r="AF80" s="33">
        <f t="shared" si="8"/>
        <v>0</v>
      </c>
      <c r="AG80" s="33">
        <v>12</v>
      </c>
      <c r="AH80" s="25">
        <v>7</v>
      </c>
      <c r="AI80" s="76">
        <f t="shared" si="12"/>
        <v>5</v>
      </c>
      <c r="AJ80" s="144">
        <v>5</v>
      </c>
      <c r="AK80" s="135">
        <f t="shared" si="13"/>
        <v>3</v>
      </c>
      <c r="AL80" s="144">
        <f t="shared" si="13"/>
        <v>2</v>
      </c>
      <c r="AM80" s="33">
        <v>2</v>
      </c>
      <c r="AN80" s="33">
        <v>2</v>
      </c>
      <c r="AO80" s="33">
        <f t="shared" si="14"/>
        <v>0</v>
      </c>
      <c r="AP80" s="33">
        <v>3</v>
      </c>
      <c r="AQ80" s="25">
        <v>1</v>
      </c>
      <c r="AR80" s="152">
        <f t="shared" si="15"/>
        <v>2</v>
      </c>
    </row>
    <row r="81" spans="2:44">
      <c r="B81" s="9"/>
      <c r="C81" s="16" t="s">
        <v>3</v>
      </c>
      <c r="D81" s="25">
        <v>5234</v>
      </c>
      <c r="E81" s="33">
        <v>2391</v>
      </c>
      <c r="F81" s="37">
        <v>2843</v>
      </c>
      <c r="G81" s="42">
        <v>2051</v>
      </c>
      <c r="H81" s="50">
        <v>5225</v>
      </c>
      <c r="I81" s="61">
        <v>2393</v>
      </c>
      <c r="J81" s="72">
        <v>2832</v>
      </c>
      <c r="K81" s="86">
        <v>2042</v>
      </c>
      <c r="L81" s="100">
        <v>-17</v>
      </c>
      <c r="M81" s="33">
        <v>-14</v>
      </c>
      <c r="N81" s="80">
        <v>-3</v>
      </c>
      <c r="O81" s="37">
        <v>-7</v>
      </c>
      <c r="P81" s="33">
        <v>-5</v>
      </c>
      <c r="Q81" s="37">
        <v>-2</v>
      </c>
      <c r="R81" s="114">
        <v>2</v>
      </c>
      <c r="S81" s="33">
        <v>1</v>
      </c>
      <c r="T81" s="33">
        <f t="shared" si="9"/>
        <v>1</v>
      </c>
      <c r="U81" s="33">
        <v>9</v>
      </c>
      <c r="V81" s="25">
        <v>6</v>
      </c>
      <c r="W81" s="76">
        <f t="shared" si="10"/>
        <v>3</v>
      </c>
      <c r="X81" s="37">
        <v>-10</v>
      </c>
      <c r="Y81" s="33">
        <v>-9</v>
      </c>
      <c r="Z81" s="37">
        <v>-1</v>
      </c>
      <c r="AA81" s="130">
        <v>3</v>
      </c>
      <c r="AB81" s="135">
        <f t="shared" si="11"/>
        <v>1</v>
      </c>
      <c r="AC81" s="140">
        <f t="shared" si="11"/>
        <v>2</v>
      </c>
      <c r="AD81" s="33">
        <v>3</v>
      </c>
      <c r="AE81" s="33">
        <v>1</v>
      </c>
      <c r="AF81" s="33">
        <f t="shared" si="8"/>
        <v>2</v>
      </c>
      <c r="AG81" s="33">
        <v>0</v>
      </c>
      <c r="AH81" s="25">
        <v>0</v>
      </c>
      <c r="AI81" s="76">
        <f t="shared" si="12"/>
        <v>0</v>
      </c>
      <c r="AJ81" s="144">
        <v>13</v>
      </c>
      <c r="AK81" s="135">
        <f t="shared" si="13"/>
        <v>10</v>
      </c>
      <c r="AL81" s="144">
        <f t="shared" si="13"/>
        <v>3</v>
      </c>
      <c r="AM81" s="33">
        <v>10</v>
      </c>
      <c r="AN81" s="33">
        <v>7</v>
      </c>
      <c r="AO81" s="33">
        <f t="shared" si="14"/>
        <v>3</v>
      </c>
      <c r="AP81" s="33">
        <v>3</v>
      </c>
      <c r="AQ81" s="25">
        <v>3</v>
      </c>
      <c r="AR81" s="152">
        <f t="shared" si="15"/>
        <v>0</v>
      </c>
    </row>
    <row r="82" spans="2:44">
      <c r="B82" s="9"/>
      <c r="C82" s="16" t="s">
        <v>35</v>
      </c>
      <c r="D82" s="25">
        <v>5231</v>
      </c>
      <c r="E82" s="33">
        <v>2395</v>
      </c>
      <c r="F82" s="37">
        <v>2836</v>
      </c>
      <c r="G82" s="42">
        <v>2050</v>
      </c>
      <c r="H82" s="50">
        <v>5222</v>
      </c>
      <c r="I82" s="61">
        <v>2398</v>
      </c>
      <c r="J82" s="72">
        <v>2824</v>
      </c>
      <c r="K82" s="86">
        <v>2041</v>
      </c>
      <c r="L82" s="100">
        <v>-3</v>
      </c>
      <c r="M82" s="33">
        <v>4</v>
      </c>
      <c r="N82" s="80">
        <v>-7</v>
      </c>
      <c r="O82" s="37">
        <v>-4</v>
      </c>
      <c r="P82" s="33">
        <v>-3</v>
      </c>
      <c r="Q82" s="37">
        <v>-1</v>
      </c>
      <c r="R82" s="114">
        <v>2</v>
      </c>
      <c r="S82" s="33">
        <v>1</v>
      </c>
      <c r="T82" s="33">
        <f t="shared" si="9"/>
        <v>1</v>
      </c>
      <c r="U82" s="33">
        <v>6</v>
      </c>
      <c r="V82" s="25">
        <v>4</v>
      </c>
      <c r="W82" s="76">
        <f t="shared" si="10"/>
        <v>2</v>
      </c>
      <c r="X82" s="37">
        <v>1</v>
      </c>
      <c r="Y82" s="33">
        <v>7</v>
      </c>
      <c r="Z82" s="37">
        <v>-6</v>
      </c>
      <c r="AA82" s="130">
        <v>30</v>
      </c>
      <c r="AB82" s="135">
        <f t="shared" si="11"/>
        <v>17</v>
      </c>
      <c r="AC82" s="140">
        <f t="shared" si="11"/>
        <v>13</v>
      </c>
      <c r="AD82" s="33">
        <v>13</v>
      </c>
      <c r="AE82" s="33">
        <v>9</v>
      </c>
      <c r="AF82" s="33">
        <f t="shared" si="8"/>
        <v>4</v>
      </c>
      <c r="AG82" s="33">
        <v>17</v>
      </c>
      <c r="AH82" s="25">
        <v>8</v>
      </c>
      <c r="AI82" s="76">
        <f t="shared" si="12"/>
        <v>9</v>
      </c>
      <c r="AJ82" s="144">
        <v>29</v>
      </c>
      <c r="AK82" s="135">
        <f t="shared" si="13"/>
        <v>10</v>
      </c>
      <c r="AL82" s="144">
        <f t="shared" si="13"/>
        <v>19</v>
      </c>
      <c r="AM82" s="33">
        <v>20</v>
      </c>
      <c r="AN82" s="33">
        <v>6</v>
      </c>
      <c r="AO82" s="33">
        <f t="shared" si="14"/>
        <v>14</v>
      </c>
      <c r="AP82" s="33">
        <v>9</v>
      </c>
      <c r="AQ82" s="25">
        <v>4</v>
      </c>
      <c r="AR82" s="152">
        <f t="shared" si="15"/>
        <v>5</v>
      </c>
    </row>
    <row r="83" spans="2:44">
      <c r="B83" s="9"/>
      <c r="C83" s="16" t="s">
        <v>36</v>
      </c>
      <c r="D83" s="25">
        <v>5228</v>
      </c>
      <c r="E83" s="33">
        <v>2398</v>
      </c>
      <c r="F83" s="37">
        <v>2830</v>
      </c>
      <c r="G83" s="42">
        <v>2052</v>
      </c>
      <c r="H83" s="50">
        <v>5218</v>
      </c>
      <c r="I83" s="61">
        <v>2401</v>
      </c>
      <c r="J83" s="72">
        <v>2817</v>
      </c>
      <c r="K83" s="86">
        <v>2042</v>
      </c>
      <c r="L83" s="100">
        <v>-3</v>
      </c>
      <c r="M83" s="33">
        <v>3</v>
      </c>
      <c r="N83" s="80">
        <v>-6</v>
      </c>
      <c r="O83" s="37">
        <v>-12</v>
      </c>
      <c r="P83" s="33">
        <v>-7</v>
      </c>
      <c r="Q83" s="37">
        <v>-5</v>
      </c>
      <c r="R83" s="114">
        <v>2</v>
      </c>
      <c r="S83" s="33">
        <v>0</v>
      </c>
      <c r="T83" s="33">
        <f t="shared" si="9"/>
        <v>2</v>
      </c>
      <c r="U83" s="33">
        <v>14</v>
      </c>
      <c r="V83" s="25">
        <v>7</v>
      </c>
      <c r="W83" s="76">
        <f t="shared" si="10"/>
        <v>7</v>
      </c>
      <c r="X83" s="37">
        <v>9</v>
      </c>
      <c r="Y83" s="33">
        <v>10</v>
      </c>
      <c r="Z83" s="37">
        <v>-1</v>
      </c>
      <c r="AA83" s="130">
        <v>32</v>
      </c>
      <c r="AB83" s="135">
        <f t="shared" si="11"/>
        <v>19</v>
      </c>
      <c r="AC83" s="140">
        <f t="shared" si="11"/>
        <v>13</v>
      </c>
      <c r="AD83" s="33">
        <v>20</v>
      </c>
      <c r="AE83" s="33">
        <v>12</v>
      </c>
      <c r="AF83" s="33">
        <f t="shared" si="8"/>
        <v>8</v>
      </c>
      <c r="AG83" s="33">
        <v>12</v>
      </c>
      <c r="AH83" s="25">
        <v>7</v>
      </c>
      <c r="AI83" s="76">
        <f t="shared" si="12"/>
        <v>5</v>
      </c>
      <c r="AJ83" s="144">
        <v>23</v>
      </c>
      <c r="AK83" s="135">
        <f t="shared" si="13"/>
        <v>9</v>
      </c>
      <c r="AL83" s="144">
        <f t="shared" si="13"/>
        <v>14</v>
      </c>
      <c r="AM83" s="33">
        <v>7</v>
      </c>
      <c r="AN83" s="33">
        <v>4</v>
      </c>
      <c r="AO83" s="33">
        <f t="shared" si="14"/>
        <v>3</v>
      </c>
      <c r="AP83" s="33">
        <v>16</v>
      </c>
      <c r="AQ83" s="25">
        <v>5</v>
      </c>
      <c r="AR83" s="152">
        <f t="shared" si="15"/>
        <v>11</v>
      </c>
    </row>
    <row r="84" spans="2:44">
      <c r="B84" s="9"/>
      <c r="C84" s="16" t="s">
        <v>37</v>
      </c>
      <c r="D84" s="25">
        <v>5228</v>
      </c>
      <c r="E84" s="33">
        <v>2395</v>
      </c>
      <c r="F84" s="37">
        <v>2833</v>
      </c>
      <c r="G84" s="42">
        <v>2058</v>
      </c>
      <c r="H84" s="50">
        <v>5218</v>
      </c>
      <c r="I84" s="61">
        <v>2398</v>
      </c>
      <c r="J84" s="72">
        <v>2820</v>
      </c>
      <c r="K84" s="86">
        <v>2048</v>
      </c>
      <c r="L84" s="100">
        <v>0</v>
      </c>
      <c r="M84" s="33">
        <v>-3</v>
      </c>
      <c r="N84" s="80">
        <v>3</v>
      </c>
      <c r="O84" s="37">
        <v>-4</v>
      </c>
      <c r="P84" s="33">
        <v>-1</v>
      </c>
      <c r="Q84" s="37">
        <v>-3</v>
      </c>
      <c r="R84" s="114">
        <v>0</v>
      </c>
      <c r="S84" s="33">
        <v>0</v>
      </c>
      <c r="T84" s="33">
        <f t="shared" si="9"/>
        <v>0</v>
      </c>
      <c r="U84" s="33">
        <v>4</v>
      </c>
      <c r="V84" s="25">
        <v>1</v>
      </c>
      <c r="W84" s="76">
        <f t="shared" si="10"/>
        <v>3</v>
      </c>
      <c r="X84" s="37">
        <v>4</v>
      </c>
      <c r="Y84" s="33">
        <v>-2</v>
      </c>
      <c r="Z84" s="37">
        <v>6</v>
      </c>
      <c r="AA84" s="130">
        <v>13</v>
      </c>
      <c r="AB84" s="135">
        <f t="shared" si="11"/>
        <v>4</v>
      </c>
      <c r="AC84" s="140">
        <f t="shared" si="11"/>
        <v>9</v>
      </c>
      <c r="AD84" s="33">
        <v>2</v>
      </c>
      <c r="AE84" s="33">
        <v>0</v>
      </c>
      <c r="AF84" s="33">
        <f t="shared" si="8"/>
        <v>2</v>
      </c>
      <c r="AG84" s="33">
        <v>11</v>
      </c>
      <c r="AH84" s="25">
        <v>4</v>
      </c>
      <c r="AI84" s="76">
        <f t="shared" si="12"/>
        <v>7</v>
      </c>
      <c r="AJ84" s="144">
        <v>9</v>
      </c>
      <c r="AK84" s="135">
        <f t="shared" si="13"/>
        <v>6</v>
      </c>
      <c r="AL84" s="144">
        <f t="shared" si="13"/>
        <v>3</v>
      </c>
      <c r="AM84" s="33">
        <v>3</v>
      </c>
      <c r="AN84" s="33">
        <v>3</v>
      </c>
      <c r="AO84" s="33">
        <f t="shared" si="14"/>
        <v>0</v>
      </c>
      <c r="AP84" s="33">
        <v>6</v>
      </c>
      <c r="AQ84" s="25">
        <v>3</v>
      </c>
      <c r="AR84" s="152">
        <f t="shared" si="15"/>
        <v>3</v>
      </c>
    </row>
    <row r="85" spans="2:44">
      <c r="B85" s="9"/>
      <c r="C85" s="16" t="s">
        <v>1</v>
      </c>
      <c r="D85" s="25">
        <v>5220</v>
      </c>
      <c r="E85" s="33">
        <v>2392</v>
      </c>
      <c r="F85" s="37">
        <v>2828</v>
      </c>
      <c r="G85" s="42">
        <v>2059</v>
      </c>
      <c r="H85" s="50">
        <v>5209</v>
      </c>
      <c r="I85" s="61">
        <v>2395</v>
      </c>
      <c r="J85" s="72">
        <v>2814</v>
      </c>
      <c r="K85" s="86">
        <v>2048</v>
      </c>
      <c r="L85" s="100">
        <v>-8</v>
      </c>
      <c r="M85" s="33">
        <v>-3</v>
      </c>
      <c r="N85" s="80">
        <v>-5</v>
      </c>
      <c r="O85" s="37">
        <v>-8</v>
      </c>
      <c r="P85" s="33">
        <v>-5</v>
      </c>
      <c r="Q85" s="37">
        <v>-3</v>
      </c>
      <c r="R85" s="114">
        <v>0</v>
      </c>
      <c r="S85" s="33">
        <v>0</v>
      </c>
      <c r="T85" s="33">
        <f t="shared" si="9"/>
        <v>0</v>
      </c>
      <c r="U85" s="33">
        <v>8</v>
      </c>
      <c r="V85" s="25">
        <v>5</v>
      </c>
      <c r="W85" s="76">
        <f t="shared" si="10"/>
        <v>3</v>
      </c>
      <c r="X85" s="37">
        <v>0</v>
      </c>
      <c r="Y85" s="33">
        <v>2</v>
      </c>
      <c r="Z85" s="37">
        <v>-2</v>
      </c>
      <c r="AA85" s="130">
        <v>7</v>
      </c>
      <c r="AB85" s="135">
        <f t="shared" si="11"/>
        <v>6</v>
      </c>
      <c r="AC85" s="140">
        <f t="shared" si="11"/>
        <v>1</v>
      </c>
      <c r="AD85" s="33">
        <v>4</v>
      </c>
      <c r="AE85" s="33">
        <v>4</v>
      </c>
      <c r="AF85" s="33">
        <f t="shared" si="8"/>
        <v>0</v>
      </c>
      <c r="AG85" s="33">
        <v>3</v>
      </c>
      <c r="AH85" s="25">
        <v>2</v>
      </c>
      <c r="AI85" s="76">
        <f t="shared" si="12"/>
        <v>1</v>
      </c>
      <c r="AJ85" s="144">
        <v>7</v>
      </c>
      <c r="AK85" s="135">
        <f t="shared" si="13"/>
        <v>4</v>
      </c>
      <c r="AL85" s="144">
        <f t="shared" si="13"/>
        <v>3</v>
      </c>
      <c r="AM85" s="33">
        <v>3</v>
      </c>
      <c r="AN85" s="33">
        <v>2</v>
      </c>
      <c r="AO85" s="33">
        <f t="shared" si="14"/>
        <v>1</v>
      </c>
      <c r="AP85" s="33">
        <v>4</v>
      </c>
      <c r="AQ85" s="25">
        <v>2</v>
      </c>
      <c r="AR85" s="152">
        <f t="shared" si="15"/>
        <v>2</v>
      </c>
    </row>
    <row r="86" spans="2:44">
      <c r="B86" s="9"/>
      <c r="C86" s="16" t="s">
        <v>4</v>
      </c>
      <c r="D86" s="25">
        <v>5206</v>
      </c>
      <c r="E86" s="33">
        <v>2385</v>
      </c>
      <c r="F86" s="37">
        <v>2821</v>
      </c>
      <c r="G86" s="42">
        <v>2060</v>
      </c>
      <c r="H86" s="50">
        <v>5194</v>
      </c>
      <c r="I86" s="61">
        <v>2388</v>
      </c>
      <c r="J86" s="72">
        <v>2806</v>
      </c>
      <c r="K86" s="86">
        <v>2049</v>
      </c>
      <c r="L86" s="100">
        <v>-14</v>
      </c>
      <c r="M86" s="33">
        <v>-7</v>
      </c>
      <c r="N86" s="80">
        <v>-7</v>
      </c>
      <c r="O86" s="37">
        <v>-11</v>
      </c>
      <c r="P86" s="33">
        <v>-5</v>
      </c>
      <c r="Q86" s="37">
        <v>-6</v>
      </c>
      <c r="R86" s="114">
        <v>1</v>
      </c>
      <c r="S86" s="33">
        <v>1</v>
      </c>
      <c r="T86" s="33">
        <f t="shared" si="9"/>
        <v>0</v>
      </c>
      <c r="U86" s="33">
        <v>12</v>
      </c>
      <c r="V86" s="25">
        <v>6</v>
      </c>
      <c r="W86" s="76">
        <f t="shared" si="10"/>
        <v>6</v>
      </c>
      <c r="X86" s="37">
        <v>-3</v>
      </c>
      <c r="Y86" s="33">
        <v>-2</v>
      </c>
      <c r="Z86" s="37">
        <v>-1</v>
      </c>
      <c r="AA86" s="130">
        <v>3</v>
      </c>
      <c r="AB86" s="135">
        <f t="shared" si="11"/>
        <v>2</v>
      </c>
      <c r="AC86" s="140">
        <f t="shared" si="11"/>
        <v>1</v>
      </c>
      <c r="AD86" s="33">
        <v>1</v>
      </c>
      <c r="AE86" s="33">
        <v>1</v>
      </c>
      <c r="AF86" s="33">
        <f t="shared" si="8"/>
        <v>0</v>
      </c>
      <c r="AG86" s="33">
        <v>2</v>
      </c>
      <c r="AH86" s="25">
        <v>1</v>
      </c>
      <c r="AI86" s="76">
        <f t="shared" si="12"/>
        <v>1</v>
      </c>
      <c r="AJ86" s="144">
        <v>6</v>
      </c>
      <c r="AK86" s="135">
        <f t="shared" si="13"/>
        <v>4</v>
      </c>
      <c r="AL86" s="144">
        <f t="shared" si="13"/>
        <v>2</v>
      </c>
      <c r="AM86" s="33">
        <v>0</v>
      </c>
      <c r="AN86" s="33">
        <v>0</v>
      </c>
      <c r="AO86" s="33">
        <f t="shared" si="14"/>
        <v>0</v>
      </c>
      <c r="AP86" s="33">
        <v>6</v>
      </c>
      <c r="AQ86" s="25">
        <v>4</v>
      </c>
      <c r="AR86" s="152">
        <f t="shared" si="15"/>
        <v>2</v>
      </c>
    </row>
    <row r="87" spans="2:44">
      <c r="B87" s="9"/>
      <c r="C87" s="16" t="s">
        <v>19</v>
      </c>
      <c r="D87" s="25">
        <v>5194</v>
      </c>
      <c r="E87" s="33">
        <v>2384</v>
      </c>
      <c r="F87" s="37">
        <v>2810</v>
      </c>
      <c r="G87" s="42">
        <v>2055</v>
      </c>
      <c r="H87" s="50">
        <v>5183</v>
      </c>
      <c r="I87" s="61">
        <v>2388</v>
      </c>
      <c r="J87" s="72">
        <v>2795</v>
      </c>
      <c r="K87" s="86">
        <v>2043</v>
      </c>
      <c r="L87" s="100">
        <v>-12</v>
      </c>
      <c r="M87" s="33">
        <v>-1</v>
      </c>
      <c r="N87" s="80">
        <v>-11</v>
      </c>
      <c r="O87" s="37">
        <v>-9</v>
      </c>
      <c r="P87" s="33">
        <v>-1</v>
      </c>
      <c r="Q87" s="37">
        <v>-8</v>
      </c>
      <c r="R87" s="114">
        <v>3</v>
      </c>
      <c r="S87" s="33">
        <v>2</v>
      </c>
      <c r="T87" s="33">
        <f t="shared" si="9"/>
        <v>1</v>
      </c>
      <c r="U87" s="33">
        <v>12</v>
      </c>
      <c r="V87" s="25">
        <v>3</v>
      </c>
      <c r="W87" s="76">
        <f t="shared" si="10"/>
        <v>9</v>
      </c>
      <c r="X87" s="37">
        <v>-3</v>
      </c>
      <c r="Y87" s="33">
        <v>0</v>
      </c>
      <c r="Z87" s="37">
        <v>-3</v>
      </c>
      <c r="AA87" s="130">
        <v>4</v>
      </c>
      <c r="AB87" s="135">
        <f t="shared" si="11"/>
        <v>3</v>
      </c>
      <c r="AC87" s="140">
        <f t="shared" si="11"/>
        <v>1</v>
      </c>
      <c r="AD87" s="33">
        <v>3</v>
      </c>
      <c r="AE87" s="33">
        <v>2</v>
      </c>
      <c r="AF87" s="33">
        <f t="shared" si="8"/>
        <v>1</v>
      </c>
      <c r="AG87" s="33">
        <v>1</v>
      </c>
      <c r="AH87" s="25">
        <v>1</v>
      </c>
      <c r="AI87" s="76">
        <f t="shared" si="12"/>
        <v>0</v>
      </c>
      <c r="AJ87" s="144">
        <v>7</v>
      </c>
      <c r="AK87" s="135">
        <f t="shared" si="13"/>
        <v>3</v>
      </c>
      <c r="AL87" s="144">
        <f t="shared" si="13"/>
        <v>4</v>
      </c>
      <c r="AM87" s="33">
        <v>3</v>
      </c>
      <c r="AN87" s="33">
        <v>1</v>
      </c>
      <c r="AO87" s="33">
        <f t="shared" si="14"/>
        <v>2</v>
      </c>
      <c r="AP87" s="33">
        <v>4</v>
      </c>
      <c r="AQ87" s="25">
        <v>2</v>
      </c>
      <c r="AR87" s="152">
        <f t="shared" si="15"/>
        <v>2</v>
      </c>
    </row>
    <row r="88" spans="2:44">
      <c r="B88" s="9"/>
      <c r="C88" s="16" t="s">
        <v>38</v>
      </c>
      <c r="D88" s="25">
        <v>5192</v>
      </c>
      <c r="E88" s="33">
        <v>2383</v>
      </c>
      <c r="F88" s="37">
        <v>2809</v>
      </c>
      <c r="G88" s="42">
        <v>2054</v>
      </c>
      <c r="H88" s="50">
        <v>5180</v>
      </c>
      <c r="I88" s="61">
        <v>2387</v>
      </c>
      <c r="J88" s="72">
        <v>2793</v>
      </c>
      <c r="K88" s="86">
        <v>2042</v>
      </c>
      <c r="L88" s="100">
        <v>-2</v>
      </c>
      <c r="M88" s="33">
        <v>-1</v>
      </c>
      <c r="N88" s="80">
        <v>-1</v>
      </c>
      <c r="O88" s="37">
        <v>-3</v>
      </c>
      <c r="P88" s="33">
        <v>-2</v>
      </c>
      <c r="Q88" s="37">
        <v>-1</v>
      </c>
      <c r="R88" s="114">
        <v>2</v>
      </c>
      <c r="S88" s="33">
        <v>1</v>
      </c>
      <c r="T88" s="33">
        <f t="shared" si="9"/>
        <v>1</v>
      </c>
      <c r="U88" s="33">
        <v>5</v>
      </c>
      <c r="V88" s="25">
        <v>3</v>
      </c>
      <c r="W88" s="76">
        <f t="shared" si="10"/>
        <v>2</v>
      </c>
      <c r="X88" s="37">
        <v>1</v>
      </c>
      <c r="Y88" s="33">
        <v>1</v>
      </c>
      <c r="Z88" s="37">
        <v>0</v>
      </c>
      <c r="AA88" s="130">
        <v>5</v>
      </c>
      <c r="AB88" s="135">
        <f t="shared" si="11"/>
        <v>2</v>
      </c>
      <c r="AC88" s="140">
        <f t="shared" si="11"/>
        <v>3</v>
      </c>
      <c r="AD88" s="33">
        <v>4</v>
      </c>
      <c r="AE88" s="33">
        <v>1</v>
      </c>
      <c r="AF88" s="33">
        <f t="shared" si="8"/>
        <v>3</v>
      </c>
      <c r="AG88" s="33">
        <v>1</v>
      </c>
      <c r="AH88" s="25">
        <v>1</v>
      </c>
      <c r="AI88" s="76">
        <f t="shared" si="12"/>
        <v>0</v>
      </c>
      <c r="AJ88" s="144">
        <v>4</v>
      </c>
      <c r="AK88" s="135">
        <f t="shared" si="13"/>
        <v>1</v>
      </c>
      <c r="AL88" s="144">
        <f t="shared" si="13"/>
        <v>3</v>
      </c>
      <c r="AM88" s="33">
        <v>1</v>
      </c>
      <c r="AN88" s="33">
        <v>0</v>
      </c>
      <c r="AO88" s="33">
        <f t="shared" si="14"/>
        <v>1</v>
      </c>
      <c r="AP88" s="33">
        <v>3</v>
      </c>
      <c r="AQ88" s="25">
        <v>1</v>
      </c>
      <c r="AR88" s="152">
        <f t="shared" si="15"/>
        <v>2</v>
      </c>
    </row>
    <row r="89" spans="2:44">
      <c r="B89" s="9"/>
      <c r="C89" s="16" t="s">
        <v>40</v>
      </c>
      <c r="D89" s="25">
        <v>5174</v>
      </c>
      <c r="E89" s="33">
        <v>2373</v>
      </c>
      <c r="F89" s="37">
        <v>2801</v>
      </c>
      <c r="G89" s="42">
        <v>2047</v>
      </c>
      <c r="H89" s="50">
        <v>5162</v>
      </c>
      <c r="I89" s="61">
        <v>2377</v>
      </c>
      <c r="J89" s="72">
        <v>2785</v>
      </c>
      <c r="K89" s="86">
        <v>2034</v>
      </c>
      <c r="L89" s="100">
        <v>-18</v>
      </c>
      <c r="M89" s="33">
        <v>-10</v>
      </c>
      <c r="N89" s="80">
        <v>-8</v>
      </c>
      <c r="O89" s="37">
        <v>-11</v>
      </c>
      <c r="P89" s="33">
        <v>-6</v>
      </c>
      <c r="Q89" s="37">
        <v>-5</v>
      </c>
      <c r="R89" s="114">
        <v>4</v>
      </c>
      <c r="S89" s="33">
        <v>1</v>
      </c>
      <c r="T89" s="33">
        <f t="shared" si="9"/>
        <v>3</v>
      </c>
      <c r="U89" s="33">
        <v>15</v>
      </c>
      <c r="V89" s="25">
        <v>7</v>
      </c>
      <c r="W89" s="76">
        <f t="shared" si="10"/>
        <v>8</v>
      </c>
      <c r="X89" s="37">
        <v>-7</v>
      </c>
      <c r="Y89" s="33">
        <v>-4</v>
      </c>
      <c r="Z89" s="37">
        <v>-3</v>
      </c>
      <c r="AA89" s="130">
        <v>3</v>
      </c>
      <c r="AB89" s="135">
        <f t="shared" si="11"/>
        <v>2</v>
      </c>
      <c r="AC89" s="140">
        <f t="shared" si="11"/>
        <v>1</v>
      </c>
      <c r="AD89" s="33">
        <v>0</v>
      </c>
      <c r="AE89" s="33">
        <v>0</v>
      </c>
      <c r="AF89" s="33">
        <f t="shared" si="8"/>
        <v>0</v>
      </c>
      <c r="AG89" s="33">
        <v>3</v>
      </c>
      <c r="AH89" s="25">
        <v>2</v>
      </c>
      <c r="AI89" s="76">
        <f t="shared" si="12"/>
        <v>1</v>
      </c>
      <c r="AJ89" s="144">
        <v>10</v>
      </c>
      <c r="AK89" s="135">
        <f t="shared" si="13"/>
        <v>6</v>
      </c>
      <c r="AL89" s="144">
        <f t="shared" si="13"/>
        <v>4</v>
      </c>
      <c r="AM89" s="33">
        <v>6</v>
      </c>
      <c r="AN89" s="33">
        <v>3</v>
      </c>
      <c r="AO89" s="33">
        <f t="shared" si="14"/>
        <v>3</v>
      </c>
      <c r="AP89" s="33">
        <v>4</v>
      </c>
      <c r="AQ89" s="25">
        <v>3</v>
      </c>
      <c r="AR89" s="152">
        <f t="shared" si="15"/>
        <v>1</v>
      </c>
    </row>
    <row r="90" spans="2:44" ht="19.5">
      <c r="B90" s="10"/>
      <c r="C90" s="17" t="s">
        <v>30</v>
      </c>
      <c r="D90" s="26">
        <v>5173</v>
      </c>
      <c r="E90" s="34">
        <v>2370</v>
      </c>
      <c r="F90" s="26">
        <v>2803</v>
      </c>
      <c r="G90" s="43">
        <v>2045</v>
      </c>
      <c r="H90" s="51">
        <v>5160</v>
      </c>
      <c r="I90" s="62">
        <v>2374</v>
      </c>
      <c r="J90" s="73">
        <v>2786</v>
      </c>
      <c r="K90" s="87">
        <v>2032</v>
      </c>
      <c r="L90" s="101">
        <v>-1</v>
      </c>
      <c r="M90" s="34">
        <v>-3</v>
      </c>
      <c r="N90" s="81">
        <v>2</v>
      </c>
      <c r="O90" s="26">
        <v>-7</v>
      </c>
      <c r="P90" s="34">
        <v>-7</v>
      </c>
      <c r="Q90" s="26">
        <v>0</v>
      </c>
      <c r="R90" s="115">
        <v>5</v>
      </c>
      <c r="S90" s="34">
        <v>1</v>
      </c>
      <c r="T90" s="34">
        <f t="shared" si="9"/>
        <v>4</v>
      </c>
      <c r="U90" s="34">
        <v>12</v>
      </c>
      <c r="V90" s="26">
        <v>8</v>
      </c>
      <c r="W90" s="77">
        <f t="shared" si="10"/>
        <v>4</v>
      </c>
      <c r="X90" s="26">
        <v>6</v>
      </c>
      <c r="Y90" s="34">
        <v>4</v>
      </c>
      <c r="Z90" s="26">
        <v>2</v>
      </c>
      <c r="AA90" s="131">
        <v>14</v>
      </c>
      <c r="AB90" s="136">
        <f t="shared" si="11"/>
        <v>6</v>
      </c>
      <c r="AC90" s="141">
        <f t="shared" si="11"/>
        <v>8</v>
      </c>
      <c r="AD90" s="34">
        <v>12</v>
      </c>
      <c r="AE90" s="34">
        <v>6</v>
      </c>
      <c r="AF90" s="34">
        <f t="shared" si="8"/>
        <v>6</v>
      </c>
      <c r="AG90" s="34">
        <v>2</v>
      </c>
      <c r="AH90" s="26">
        <v>0</v>
      </c>
      <c r="AI90" s="77">
        <f t="shared" si="12"/>
        <v>2</v>
      </c>
      <c r="AJ90" s="141">
        <v>8</v>
      </c>
      <c r="AK90" s="136">
        <f t="shared" si="13"/>
        <v>2</v>
      </c>
      <c r="AL90" s="141">
        <f t="shared" si="13"/>
        <v>6</v>
      </c>
      <c r="AM90" s="34">
        <v>3</v>
      </c>
      <c r="AN90" s="34">
        <v>0</v>
      </c>
      <c r="AO90" s="34">
        <f t="shared" si="14"/>
        <v>3</v>
      </c>
      <c r="AP90" s="34">
        <v>5</v>
      </c>
      <c r="AQ90" s="26">
        <v>2</v>
      </c>
      <c r="AR90" s="153">
        <f t="shared" si="15"/>
        <v>3</v>
      </c>
    </row>
    <row r="91" spans="2:44">
      <c r="B91" s="9" t="s">
        <v>46</v>
      </c>
      <c r="C91" s="16" t="s">
        <v>31</v>
      </c>
      <c r="D91" s="25">
        <v>5161</v>
      </c>
      <c r="E91" s="33">
        <v>2366</v>
      </c>
      <c r="F91" s="37">
        <v>2795</v>
      </c>
      <c r="G91" s="42">
        <v>2040</v>
      </c>
      <c r="H91" s="50">
        <v>5147</v>
      </c>
      <c r="I91" s="61">
        <v>2370</v>
      </c>
      <c r="J91" s="72">
        <v>2777</v>
      </c>
      <c r="K91" s="86">
        <v>2026</v>
      </c>
      <c r="L91" s="100">
        <v>-12</v>
      </c>
      <c r="M91" s="33">
        <v>-4</v>
      </c>
      <c r="N91" s="80">
        <v>-8</v>
      </c>
      <c r="O91" s="37">
        <v>-9</v>
      </c>
      <c r="P91" s="33">
        <v>-1</v>
      </c>
      <c r="Q91" s="37">
        <v>-8</v>
      </c>
      <c r="R91" s="114">
        <v>1</v>
      </c>
      <c r="S91" s="33">
        <v>0</v>
      </c>
      <c r="T91" s="33">
        <f t="shared" si="9"/>
        <v>1</v>
      </c>
      <c r="U91" s="33">
        <v>10</v>
      </c>
      <c r="V91" s="25">
        <v>1</v>
      </c>
      <c r="W91" s="76">
        <f t="shared" si="10"/>
        <v>9</v>
      </c>
      <c r="X91" s="37">
        <v>-3</v>
      </c>
      <c r="Y91" s="33">
        <v>-3</v>
      </c>
      <c r="Z91" s="37">
        <v>0</v>
      </c>
      <c r="AA91" s="130">
        <v>6</v>
      </c>
      <c r="AB91" s="135">
        <f t="shared" si="11"/>
        <v>2</v>
      </c>
      <c r="AC91" s="140">
        <f t="shared" si="11"/>
        <v>4</v>
      </c>
      <c r="AD91" s="33">
        <v>5</v>
      </c>
      <c r="AE91" s="33">
        <v>1</v>
      </c>
      <c r="AF91" s="33">
        <f t="shared" si="8"/>
        <v>4</v>
      </c>
      <c r="AG91" s="33">
        <v>1</v>
      </c>
      <c r="AH91" s="25">
        <v>1</v>
      </c>
      <c r="AI91" s="76">
        <f t="shared" si="12"/>
        <v>0</v>
      </c>
      <c r="AJ91" s="144">
        <v>9</v>
      </c>
      <c r="AK91" s="135">
        <f t="shared" si="13"/>
        <v>5</v>
      </c>
      <c r="AL91" s="144">
        <f t="shared" si="13"/>
        <v>4</v>
      </c>
      <c r="AM91" s="33">
        <v>6</v>
      </c>
      <c r="AN91" s="33">
        <v>4</v>
      </c>
      <c r="AO91" s="33">
        <f t="shared" si="14"/>
        <v>2</v>
      </c>
      <c r="AP91" s="33">
        <v>3</v>
      </c>
      <c r="AQ91" s="25">
        <v>1</v>
      </c>
      <c r="AR91" s="154">
        <f t="shared" si="15"/>
        <v>2</v>
      </c>
    </row>
    <row r="92" spans="2:44">
      <c r="B92" s="9"/>
      <c r="C92" s="16" t="s">
        <v>34</v>
      </c>
      <c r="D92" s="25">
        <v>5145</v>
      </c>
      <c r="E92" s="33">
        <v>2358</v>
      </c>
      <c r="F92" s="37">
        <v>2787</v>
      </c>
      <c r="G92" s="42">
        <v>2033</v>
      </c>
      <c r="H92" s="50">
        <v>5131</v>
      </c>
      <c r="I92" s="61">
        <v>2362</v>
      </c>
      <c r="J92" s="72">
        <v>2769</v>
      </c>
      <c r="K92" s="86">
        <v>2019</v>
      </c>
      <c r="L92" s="100">
        <v>-16</v>
      </c>
      <c r="M92" s="33">
        <v>-8</v>
      </c>
      <c r="N92" s="80">
        <v>-8</v>
      </c>
      <c r="O92" s="37">
        <v>-10</v>
      </c>
      <c r="P92" s="33">
        <v>-4</v>
      </c>
      <c r="Q92" s="37">
        <v>-6</v>
      </c>
      <c r="R92" s="114">
        <v>2</v>
      </c>
      <c r="S92" s="33">
        <v>1</v>
      </c>
      <c r="T92" s="33">
        <f t="shared" si="9"/>
        <v>1</v>
      </c>
      <c r="U92" s="33">
        <v>12</v>
      </c>
      <c r="V92" s="25">
        <v>5</v>
      </c>
      <c r="W92" s="76">
        <f t="shared" si="10"/>
        <v>7</v>
      </c>
      <c r="X92" s="37">
        <v>-6</v>
      </c>
      <c r="Y92" s="33">
        <v>-4</v>
      </c>
      <c r="Z92" s="37">
        <v>-2</v>
      </c>
      <c r="AA92" s="130">
        <v>3</v>
      </c>
      <c r="AB92" s="135">
        <f t="shared" si="11"/>
        <v>1</v>
      </c>
      <c r="AC92" s="140">
        <f t="shared" si="11"/>
        <v>2</v>
      </c>
      <c r="AD92" s="33">
        <v>1</v>
      </c>
      <c r="AE92" s="33">
        <v>0</v>
      </c>
      <c r="AF92" s="33">
        <f t="shared" si="8"/>
        <v>1</v>
      </c>
      <c r="AG92" s="33">
        <v>2</v>
      </c>
      <c r="AH92" s="25">
        <v>1</v>
      </c>
      <c r="AI92" s="76">
        <f t="shared" si="12"/>
        <v>1</v>
      </c>
      <c r="AJ92" s="144">
        <v>9</v>
      </c>
      <c r="AK92" s="135">
        <f t="shared" si="13"/>
        <v>5</v>
      </c>
      <c r="AL92" s="144">
        <f t="shared" si="13"/>
        <v>4</v>
      </c>
      <c r="AM92" s="33">
        <v>5</v>
      </c>
      <c r="AN92" s="33">
        <v>3</v>
      </c>
      <c r="AO92" s="33">
        <f t="shared" si="14"/>
        <v>2</v>
      </c>
      <c r="AP92" s="33">
        <v>4</v>
      </c>
      <c r="AQ92" s="25">
        <v>2</v>
      </c>
      <c r="AR92" s="152">
        <f t="shared" si="15"/>
        <v>2</v>
      </c>
    </row>
    <row r="93" spans="2:44">
      <c r="B93" s="9"/>
      <c r="C93" s="16" t="s">
        <v>3</v>
      </c>
      <c r="D93" s="25">
        <v>5142</v>
      </c>
      <c r="E93" s="33">
        <v>2357</v>
      </c>
      <c r="F93" s="37">
        <v>2785</v>
      </c>
      <c r="G93" s="42">
        <v>2028</v>
      </c>
      <c r="H93" s="50">
        <v>5127</v>
      </c>
      <c r="I93" s="61">
        <v>2361</v>
      </c>
      <c r="J93" s="72">
        <v>2766</v>
      </c>
      <c r="K93" s="86">
        <v>2013</v>
      </c>
      <c r="L93" s="100">
        <v>-3</v>
      </c>
      <c r="M93" s="33">
        <v>-1</v>
      </c>
      <c r="N93" s="80">
        <v>-2</v>
      </c>
      <c r="O93" s="37">
        <v>-3</v>
      </c>
      <c r="P93" s="33">
        <v>-3</v>
      </c>
      <c r="Q93" s="37">
        <v>0</v>
      </c>
      <c r="R93" s="114">
        <v>2</v>
      </c>
      <c r="S93" s="33">
        <v>0</v>
      </c>
      <c r="T93" s="33">
        <f t="shared" si="9"/>
        <v>2</v>
      </c>
      <c r="U93" s="33">
        <v>5</v>
      </c>
      <c r="V93" s="25">
        <v>3</v>
      </c>
      <c r="W93" s="76">
        <f t="shared" si="10"/>
        <v>2</v>
      </c>
      <c r="X93" s="37">
        <v>0</v>
      </c>
      <c r="Y93" s="33">
        <v>2</v>
      </c>
      <c r="Z93" s="37">
        <v>-2</v>
      </c>
      <c r="AA93" s="130">
        <v>7</v>
      </c>
      <c r="AB93" s="135">
        <f t="shared" si="11"/>
        <v>5</v>
      </c>
      <c r="AC93" s="140">
        <f t="shared" si="11"/>
        <v>2</v>
      </c>
      <c r="AD93" s="33">
        <v>4</v>
      </c>
      <c r="AE93" s="33">
        <v>2</v>
      </c>
      <c r="AF93" s="33">
        <f t="shared" si="8"/>
        <v>2</v>
      </c>
      <c r="AG93" s="33">
        <v>3</v>
      </c>
      <c r="AH93" s="25">
        <v>3</v>
      </c>
      <c r="AI93" s="76">
        <f t="shared" si="12"/>
        <v>0</v>
      </c>
      <c r="AJ93" s="144">
        <v>7</v>
      </c>
      <c r="AK93" s="135">
        <f t="shared" si="13"/>
        <v>3</v>
      </c>
      <c r="AL93" s="144">
        <f t="shared" si="13"/>
        <v>4</v>
      </c>
      <c r="AM93" s="33">
        <v>2</v>
      </c>
      <c r="AN93" s="33">
        <v>2</v>
      </c>
      <c r="AO93" s="33">
        <f t="shared" si="14"/>
        <v>0</v>
      </c>
      <c r="AP93" s="33">
        <v>5</v>
      </c>
      <c r="AQ93" s="25">
        <v>1</v>
      </c>
      <c r="AR93" s="152">
        <f t="shared" si="15"/>
        <v>4</v>
      </c>
    </row>
    <row r="94" spans="2:44">
      <c r="B94" s="9"/>
      <c r="C94" s="16" t="s">
        <v>35</v>
      </c>
      <c r="D94" s="25">
        <v>5116</v>
      </c>
      <c r="E94" s="33">
        <v>2345</v>
      </c>
      <c r="F94" s="37">
        <v>2771</v>
      </c>
      <c r="G94" s="42">
        <v>2023</v>
      </c>
      <c r="H94" s="50">
        <v>5101</v>
      </c>
      <c r="I94" s="61">
        <v>2350</v>
      </c>
      <c r="J94" s="72">
        <v>2751</v>
      </c>
      <c r="K94" s="86">
        <v>2008</v>
      </c>
      <c r="L94" s="100">
        <v>-26</v>
      </c>
      <c r="M94" s="33">
        <v>-12</v>
      </c>
      <c r="N94" s="80">
        <v>-14</v>
      </c>
      <c r="O94" s="37">
        <v>-7</v>
      </c>
      <c r="P94" s="33">
        <v>-4</v>
      </c>
      <c r="Q94" s="37">
        <v>-3</v>
      </c>
      <c r="R94" s="114">
        <v>2</v>
      </c>
      <c r="S94" s="33">
        <v>2</v>
      </c>
      <c r="T94" s="33">
        <f t="shared" si="9"/>
        <v>0</v>
      </c>
      <c r="U94" s="33">
        <v>9</v>
      </c>
      <c r="V94" s="25">
        <v>6</v>
      </c>
      <c r="W94" s="76">
        <f t="shared" si="10"/>
        <v>3</v>
      </c>
      <c r="X94" s="37">
        <v>-19</v>
      </c>
      <c r="Y94" s="33">
        <v>-8</v>
      </c>
      <c r="Z94" s="37">
        <v>-11</v>
      </c>
      <c r="AA94" s="130">
        <v>24</v>
      </c>
      <c r="AB94" s="135">
        <f t="shared" si="11"/>
        <v>14</v>
      </c>
      <c r="AC94" s="140">
        <f t="shared" si="11"/>
        <v>10</v>
      </c>
      <c r="AD94" s="33">
        <v>10</v>
      </c>
      <c r="AE94" s="33">
        <v>5</v>
      </c>
      <c r="AF94" s="33">
        <f t="shared" si="8"/>
        <v>5</v>
      </c>
      <c r="AG94" s="33">
        <v>14</v>
      </c>
      <c r="AH94" s="25">
        <v>9</v>
      </c>
      <c r="AI94" s="76">
        <f t="shared" si="12"/>
        <v>5</v>
      </c>
      <c r="AJ94" s="144">
        <v>43</v>
      </c>
      <c r="AK94" s="135">
        <f t="shared" si="13"/>
        <v>22</v>
      </c>
      <c r="AL94" s="144">
        <f t="shared" si="13"/>
        <v>21</v>
      </c>
      <c r="AM94" s="33">
        <v>17</v>
      </c>
      <c r="AN94" s="33">
        <v>9</v>
      </c>
      <c r="AO94" s="33">
        <f t="shared" si="14"/>
        <v>8</v>
      </c>
      <c r="AP94" s="33">
        <v>26</v>
      </c>
      <c r="AQ94" s="25">
        <v>13</v>
      </c>
      <c r="AR94" s="152">
        <f t="shared" si="15"/>
        <v>13</v>
      </c>
    </row>
    <row r="95" spans="2:44">
      <c r="B95" s="9"/>
      <c r="C95" s="16" t="s">
        <v>36</v>
      </c>
      <c r="D95" s="25">
        <v>5111</v>
      </c>
      <c r="E95" s="33">
        <v>2340</v>
      </c>
      <c r="F95" s="37">
        <v>2771</v>
      </c>
      <c r="G95" s="42">
        <v>2025</v>
      </c>
      <c r="H95" s="50">
        <v>5095</v>
      </c>
      <c r="I95" s="61">
        <v>2345</v>
      </c>
      <c r="J95" s="72">
        <v>2750</v>
      </c>
      <c r="K95" s="86">
        <v>2009</v>
      </c>
      <c r="L95" s="100">
        <v>-5</v>
      </c>
      <c r="M95" s="33">
        <v>-5</v>
      </c>
      <c r="N95" s="80">
        <v>0</v>
      </c>
      <c r="O95" s="37">
        <v>-14</v>
      </c>
      <c r="P95" s="33">
        <v>-8</v>
      </c>
      <c r="Q95" s="37">
        <v>-6</v>
      </c>
      <c r="R95" s="114">
        <v>3</v>
      </c>
      <c r="S95" s="33">
        <v>2</v>
      </c>
      <c r="T95" s="33">
        <f t="shared" si="9"/>
        <v>1</v>
      </c>
      <c r="U95" s="33">
        <v>17</v>
      </c>
      <c r="V95" s="25">
        <v>10</v>
      </c>
      <c r="W95" s="76">
        <f t="shared" si="10"/>
        <v>7</v>
      </c>
      <c r="X95" s="37">
        <v>9</v>
      </c>
      <c r="Y95" s="33">
        <v>3</v>
      </c>
      <c r="Z95" s="37">
        <v>6</v>
      </c>
      <c r="AA95" s="130">
        <v>29</v>
      </c>
      <c r="AB95" s="135">
        <f t="shared" si="11"/>
        <v>14</v>
      </c>
      <c r="AC95" s="140">
        <f t="shared" si="11"/>
        <v>15</v>
      </c>
      <c r="AD95" s="33">
        <v>18</v>
      </c>
      <c r="AE95" s="33">
        <v>10</v>
      </c>
      <c r="AF95" s="33">
        <f t="shared" ref="AF95:AF153" si="16">AD95-AE95</f>
        <v>8</v>
      </c>
      <c r="AG95" s="33">
        <v>11</v>
      </c>
      <c r="AH95" s="25">
        <v>4</v>
      </c>
      <c r="AI95" s="76">
        <f t="shared" si="12"/>
        <v>7</v>
      </c>
      <c r="AJ95" s="144">
        <v>20</v>
      </c>
      <c r="AK95" s="135">
        <f t="shared" si="13"/>
        <v>11</v>
      </c>
      <c r="AL95" s="144">
        <f t="shared" si="13"/>
        <v>9</v>
      </c>
      <c r="AM95" s="33">
        <v>3</v>
      </c>
      <c r="AN95" s="33">
        <v>1</v>
      </c>
      <c r="AO95" s="33">
        <f t="shared" si="14"/>
        <v>2</v>
      </c>
      <c r="AP95" s="33">
        <v>17</v>
      </c>
      <c r="AQ95" s="25">
        <v>10</v>
      </c>
      <c r="AR95" s="152">
        <f t="shared" si="15"/>
        <v>7</v>
      </c>
    </row>
    <row r="96" spans="2:44">
      <c r="B96" s="9"/>
      <c r="C96" s="16" t="s">
        <v>37</v>
      </c>
      <c r="D96" s="25">
        <v>5109</v>
      </c>
      <c r="E96" s="33">
        <v>2338</v>
      </c>
      <c r="F96" s="37">
        <v>2771</v>
      </c>
      <c r="G96" s="42">
        <v>2024</v>
      </c>
      <c r="H96" s="50">
        <v>5092</v>
      </c>
      <c r="I96" s="61">
        <v>2343</v>
      </c>
      <c r="J96" s="72">
        <v>2749</v>
      </c>
      <c r="K96" s="86">
        <v>2007</v>
      </c>
      <c r="L96" s="100">
        <v>-2</v>
      </c>
      <c r="M96" s="33">
        <v>-2</v>
      </c>
      <c r="N96" s="80">
        <v>0</v>
      </c>
      <c r="O96" s="37">
        <v>-13</v>
      </c>
      <c r="P96" s="33">
        <v>-9</v>
      </c>
      <c r="Q96" s="37">
        <v>-4</v>
      </c>
      <c r="R96" s="114">
        <v>2</v>
      </c>
      <c r="S96" s="33">
        <v>2</v>
      </c>
      <c r="T96" s="33">
        <f t="shared" si="9"/>
        <v>0</v>
      </c>
      <c r="U96" s="33">
        <v>15</v>
      </c>
      <c r="V96" s="25">
        <v>11</v>
      </c>
      <c r="W96" s="76">
        <f t="shared" si="10"/>
        <v>4</v>
      </c>
      <c r="X96" s="37">
        <v>11</v>
      </c>
      <c r="Y96" s="33">
        <v>7</v>
      </c>
      <c r="Z96" s="37">
        <v>4</v>
      </c>
      <c r="AA96" s="130">
        <v>15</v>
      </c>
      <c r="AB96" s="135">
        <f t="shared" si="11"/>
        <v>10</v>
      </c>
      <c r="AC96" s="140">
        <f t="shared" si="11"/>
        <v>5</v>
      </c>
      <c r="AD96" s="33">
        <v>9</v>
      </c>
      <c r="AE96" s="33">
        <v>5</v>
      </c>
      <c r="AF96" s="33">
        <f t="shared" si="16"/>
        <v>4</v>
      </c>
      <c r="AG96" s="33">
        <v>6</v>
      </c>
      <c r="AH96" s="25">
        <v>5</v>
      </c>
      <c r="AI96" s="76">
        <f t="shared" si="12"/>
        <v>1</v>
      </c>
      <c r="AJ96" s="144">
        <v>4</v>
      </c>
      <c r="AK96" s="135">
        <f t="shared" si="13"/>
        <v>3</v>
      </c>
      <c r="AL96" s="144">
        <f t="shared" si="13"/>
        <v>1</v>
      </c>
      <c r="AM96" s="33">
        <v>4</v>
      </c>
      <c r="AN96" s="33">
        <v>3</v>
      </c>
      <c r="AO96" s="33">
        <f t="shared" si="14"/>
        <v>1</v>
      </c>
      <c r="AP96" s="33">
        <v>0</v>
      </c>
      <c r="AQ96" s="25">
        <v>0</v>
      </c>
      <c r="AR96" s="152">
        <f t="shared" si="15"/>
        <v>0</v>
      </c>
    </row>
    <row r="97" spans="2:44">
      <c r="B97" s="9"/>
      <c r="C97" s="16" t="s">
        <v>1</v>
      </c>
      <c r="D97" s="25">
        <v>5092</v>
      </c>
      <c r="E97" s="33">
        <v>2336</v>
      </c>
      <c r="F97" s="37">
        <v>2756</v>
      </c>
      <c r="G97" s="42">
        <v>2021</v>
      </c>
      <c r="H97" s="50">
        <v>5075</v>
      </c>
      <c r="I97" s="61">
        <v>2341</v>
      </c>
      <c r="J97" s="72">
        <v>2734</v>
      </c>
      <c r="K97" s="86">
        <v>2004</v>
      </c>
      <c r="L97" s="100">
        <v>-17</v>
      </c>
      <c r="M97" s="33">
        <v>-2</v>
      </c>
      <c r="N97" s="80">
        <v>-15</v>
      </c>
      <c r="O97" s="37">
        <v>-14</v>
      </c>
      <c r="P97" s="33">
        <v>-1</v>
      </c>
      <c r="Q97" s="37">
        <v>-13</v>
      </c>
      <c r="R97" s="114">
        <v>3</v>
      </c>
      <c r="S97" s="33">
        <v>3</v>
      </c>
      <c r="T97" s="33">
        <f t="shared" si="9"/>
        <v>0</v>
      </c>
      <c r="U97" s="33">
        <v>17</v>
      </c>
      <c r="V97" s="25">
        <v>4</v>
      </c>
      <c r="W97" s="76">
        <f t="shared" si="10"/>
        <v>13</v>
      </c>
      <c r="X97" s="37">
        <v>-3</v>
      </c>
      <c r="Y97" s="33">
        <v>-1</v>
      </c>
      <c r="Z97" s="37">
        <v>-2</v>
      </c>
      <c r="AA97" s="130">
        <v>5</v>
      </c>
      <c r="AB97" s="135">
        <f t="shared" si="11"/>
        <v>3</v>
      </c>
      <c r="AC97" s="140">
        <f t="shared" si="11"/>
        <v>2</v>
      </c>
      <c r="AD97" s="33">
        <v>3</v>
      </c>
      <c r="AE97" s="33">
        <v>2</v>
      </c>
      <c r="AF97" s="33">
        <f t="shared" si="16"/>
        <v>1</v>
      </c>
      <c r="AG97" s="33">
        <v>2</v>
      </c>
      <c r="AH97" s="25">
        <v>1</v>
      </c>
      <c r="AI97" s="76">
        <f t="shared" si="12"/>
        <v>1</v>
      </c>
      <c r="AJ97" s="144">
        <v>8</v>
      </c>
      <c r="AK97" s="135">
        <f t="shared" si="13"/>
        <v>4</v>
      </c>
      <c r="AL97" s="144">
        <f t="shared" si="13"/>
        <v>4</v>
      </c>
      <c r="AM97" s="33">
        <v>6</v>
      </c>
      <c r="AN97" s="33">
        <v>3</v>
      </c>
      <c r="AO97" s="33">
        <f t="shared" si="14"/>
        <v>3</v>
      </c>
      <c r="AP97" s="33">
        <v>2</v>
      </c>
      <c r="AQ97" s="25">
        <v>1</v>
      </c>
      <c r="AR97" s="152">
        <f t="shared" si="15"/>
        <v>1</v>
      </c>
    </row>
    <row r="98" spans="2:44">
      <c r="B98" s="9"/>
      <c r="C98" s="16" t="s">
        <v>4</v>
      </c>
      <c r="D98" s="25">
        <v>5079</v>
      </c>
      <c r="E98" s="33">
        <v>2333</v>
      </c>
      <c r="F98" s="37">
        <v>2746</v>
      </c>
      <c r="G98" s="42">
        <v>2016</v>
      </c>
      <c r="H98" s="50">
        <v>5061</v>
      </c>
      <c r="I98" s="61">
        <v>2338</v>
      </c>
      <c r="J98" s="72">
        <v>2723</v>
      </c>
      <c r="K98" s="86">
        <v>1998</v>
      </c>
      <c r="L98" s="100">
        <v>-13</v>
      </c>
      <c r="M98" s="33">
        <v>-3</v>
      </c>
      <c r="N98" s="80">
        <v>-10</v>
      </c>
      <c r="O98" s="37">
        <v>-8</v>
      </c>
      <c r="P98" s="33">
        <v>-3</v>
      </c>
      <c r="Q98" s="37">
        <v>-5</v>
      </c>
      <c r="R98" s="114">
        <v>6</v>
      </c>
      <c r="S98" s="33">
        <v>3</v>
      </c>
      <c r="T98" s="33">
        <f t="shared" si="9"/>
        <v>3</v>
      </c>
      <c r="U98" s="33">
        <v>14</v>
      </c>
      <c r="V98" s="25">
        <v>6</v>
      </c>
      <c r="W98" s="76">
        <f t="shared" si="10"/>
        <v>8</v>
      </c>
      <c r="X98" s="37">
        <v>-5</v>
      </c>
      <c r="Y98" s="33">
        <v>0</v>
      </c>
      <c r="Z98" s="37">
        <v>-5</v>
      </c>
      <c r="AA98" s="130">
        <v>6</v>
      </c>
      <c r="AB98" s="135">
        <f t="shared" si="11"/>
        <v>5</v>
      </c>
      <c r="AC98" s="140">
        <f t="shared" si="11"/>
        <v>1</v>
      </c>
      <c r="AD98" s="33">
        <v>3</v>
      </c>
      <c r="AE98" s="33">
        <v>3</v>
      </c>
      <c r="AF98" s="33">
        <f t="shared" si="16"/>
        <v>0</v>
      </c>
      <c r="AG98" s="33">
        <v>3</v>
      </c>
      <c r="AH98" s="25">
        <v>2</v>
      </c>
      <c r="AI98" s="76">
        <f t="shared" si="12"/>
        <v>1</v>
      </c>
      <c r="AJ98" s="144">
        <v>11</v>
      </c>
      <c r="AK98" s="135">
        <f t="shared" si="13"/>
        <v>5</v>
      </c>
      <c r="AL98" s="144">
        <f t="shared" si="13"/>
        <v>6</v>
      </c>
      <c r="AM98" s="33">
        <v>6</v>
      </c>
      <c r="AN98" s="33">
        <v>4</v>
      </c>
      <c r="AO98" s="33">
        <f t="shared" si="14"/>
        <v>2</v>
      </c>
      <c r="AP98" s="33">
        <v>5</v>
      </c>
      <c r="AQ98" s="25">
        <v>1</v>
      </c>
      <c r="AR98" s="152">
        <f t="shared" si="15"/>
        <v>4</v>
      </c>
    </row>
    <row r="99" spans="2:44">
      <c r="B99" s="9"/>
      <c r="C99" s="16" t="s">
        <v>19</v>
      </c>
      <c r="D99" s="25">
        <v>5054</v>
      </c>
      <c r="E99" s="33">
        <v>2314</v>
      </c>
      <c r="F99" s="37">
        <v>2740</v>
      </c>
      <c r="G99" s="42">
        <v>2006</v>
      </c>
      <c r="H99" s="50">
        <v>5035</v>
      </c>
      <c r="I99" s="61">
        <v>2319</v>
      </c>
      <c r="J99" s="72">
        <v>2716</v>
      </c>
      <c r="K99" s="86">
        <v>1988</v>
      </c>
      <c r="L99" s="100">
        <v>-25</v>
      </c>
      <c r="M99" s="33">
        <v>-19</v>
      </c>
      <c r="N99" s="80">
        <v>-6</v>
      </c>
      <c r="O99" s="37">
        <v>-10</v>
      </c>
      <c r="P99" s="33">
        <v>-8</v>
      </c>
      <c r="Q99" s="37">
        <v>-2</v>
      </c>
      <c r="R99" s="114">
        <v>5</v>
      </c>
      <c r="S99" s="33">
        <v>1</v>
      </c>
      <c r="T99" s="33">
        <f t="shared" si="9"/>
        <v>4</v>
      </c>
      <c r="U99" s="33">
        <v>15</v>
      </c>
      <c r="V99" s="25">
        <v>9</v>
      </c>
      <c r="W99" s="76">
        <f t="shared" si="10"/>
        <v>6</v>
      </c>
      <c r="X99" s="37">
        <v>-15</v>
      </c>
      <c r="Y99" s="33">
        <v>-11</v>
      </c>
      <c r="Z99" s="37">
        <v>-4</v>
      </c>
      <c r="AA99" s="130">
        <v>10</v>
      </c>
      <c r="AB99" s="135">
        <f t="shared" si="11"/>
        <v>4</v>
      </c>
      <c r="AC99" s="140">
        <f t="shared" si="11"/>
        <v>6</v>
      </c>
      <c r="AD99" s="33">
        <v>5</v>
      </c>
      <c r="AE99" s="33">
        <v>2</v>
      </c>
      <c r="AF99" s="33">
        <f t="shared" si="16"/>
        <v>3</v>
      </c>
      <c r="AG99" s="33">
        <v>5</v>
      </c>
      <c r="AH99" s="25">
        <v>2</v>
      </c>
      <c r="AI99" s="76">
        <f t="shared" si="12"/>
        <v>3</v>
      </c>
      <c r="AJ99" s="144">
        <v>25</v>
      </c>
      <c r="AK99" s="135">
        <f t="shared" si="13"/>
        <v>15</v>
      </c>
      <c r="AL99" s="144">
        <f t="shared" si="13"/>
        <v>10</v>
      </c>
      <c r="AM99" s="33">
        <v>4</v>
      </c>
      <c r="AN99" s="33">
        <v>3</v>
      </c>
      <c r="AO99" s="33">
        <f t="shared" si="14"/>
        <v>1</v>
      </c>
      <c r="AP99" s="33">
        <v>21</v>
      </c>
      <c r="AQ99" s="25">
        <v>12</v>
      </c>
      <c r="AR99" s="152">
        <f t="shared" si="15"/>
        <v>9</v>
      </c>
    </row>
    <row r="100" spans="2:44">
      <c r="B100" s="9"/>
      <c r="C100" s="16" t="s">
        <v>38</v>
      </c>
      <c r="D100" s="25">
        <v>5040</v>
      </c>
      <c r="E100" s="33">
        <v>2313</v>
      </c>
      <c r="F100" s="37">
        <v>2727</v>
      </c>
      <c r="G100" s="42">
        <v>2000</v>
      </c>
      <c r="H100" s="50">
        <v>5021</v>
      </c>
      <c r="I100" s="61">
        <v>2318</v>
      </c>
      <c r="J100" s="72">
        <v>2703</v>
      </c>
      <c r="K100" s="86">
        <v>1981</v>
      </c>
      <c r="L100" s="100">
        <v>-14</v>
      </c>
      <c r="M100" s="33">
        <v>-1</v>
      </c>
      <c r="N100" s="80">
        <v>-13</v>
      </c>
      <c r="O100" s="37">
        <v>-14</v>
      </c>
      <c r="P100" s="33">
        <v>-5</v>
      </c>
      <c r="Q100" s="37">
        <v>-9</v>
      </c>
      <c r="R100" s="114">
        <v>1</v>
      </c>
      <c r="S100" s="33">
        <v>0</v>
      </c>
      <c r="T100" s="33">
        <f t="shared" si="9"/>
        <v>1</v>
      </c>
      <c r="U100" s="33">
        <v>15</v>
      </c>
      <c r="V100" s="25">
        <v>5</v>
      </c>
      <c r="W100" s="76">
        <f t="shared" si="10"/>
        <v>10</v>
      </c>
      <c r="X100" s="37">
        <v>0</v>
      </c>
      <c r="Y100" s="33">
        <v>4</v>
      </c>
      <c r="Z100" s="37">
        <v>-4</v>
      </c>
      <c r="AA100" s="130">
        <v>11</v>
      </c>
      <c r="AB100" s="135">
        <f t="shared" si="11"/>
        <v>7</v>
      </c>
      <c r="AC100" s="140">
        <f t="shared" si="11"/>
        <v>4</v>
      </c>
      <c r="AD100" s="33">
        <v>6</v>
      </c>
      <c r="AE100" s="33">
        <v>4</v>
      </c>
      <c r="AF100" s="33">
        <f t="shared" si="16"/>
        <v>2</v>
      </c>
      <c r="AG100" s="33">
        <v>5</v>
      </c>
      <c r="AH100" s="25">
        <v>3</v>
      </c>
      <c r="AI100" s="76">
        <f t="shared" si="12"/>
        <v>2</v>
      </c>
      <c r="AJ100" s="144">
        <v>11</v>
      </c>
      <c r="AK100" s="135">
        <f t="shared" si="13"/>
        <v>3</v>
      </c>
      <c r="AL100" s="144">
        <f t="shared" si="13"/>
        <v>8</v>
      </c>
      <c r="AM100" s="33">
        <v>7</v>
      </c>
      <c r="AN100" s="33">
        <v>2</v>
      </c>
      <c r="AO100" s="33">
        <f t="shared" si="14"/>
        <v>5</v>
      </c>
      <c r="AP100" s="33">
        <v>4</v>
      </c>
      <c r="AQ100" s="25">
        <v>1</v>
      </c>
      <c r="AR100" s="152">
        <f t="shared" si="15"/>
        <v>3</v>
      </c>
    </row>
    <row r="101" spans="2:44">
      <c r="B101" s="9"/>
      <c r="C101" s="16" t="s">
        <v>40</v>
      </c>
      <c r="D101" s="25">
        <v>5033</v>
      </c>
      <c r="E101" s="33">
        <v>2312</v>
      </c>
      <c r="F101" s="37">
        <v>2721</v>
      </c>
      <c r="G101" s="42">
        <v>1998</v>
      </c>
      <c r="H101" s="50">
        <v>5013</v>
      </c>
      <c r="I101" s="61">
        <v>2317</v>
      </c>
      <c r="J101" s="72">
        <v>2696</v>
      </c>
      <c r="K101" s="86">
        <v>1979</v>
      </c>
      <c r="L101" s="100">
        <v>-7</v>
      </c>
      <c r="M101" s="33">
        <v>-1</v>
      </c>
      <c r="N101" s="80">
        <v>-6</v>
      </c>
      <c r="O101" s="37">
        <v>-4</v>
      </c>
      <c r="P101" s="33">
        <v>-1</v>
      </c>
      <c r="Q101" s="37">
        <v>-3</v>
      </c>
      <c r="R101" s="114">
        <v>0</v>
      </c>
      <c r="S101" s="33">
        <v>0</v>
      </c>
      <c r="T101" s="33">
        <f t="shared" si="9"/>
        <v>0</v>
      </c>
      <c r="U101" s="33">
        <v>4</v>
      </c>
      <c r="V101" s="25">
        <v>1</v>
      </c>
      <c r="W101" s="76">
        <f t="shared" si="10"/>
        <v>3</v>
      </c>
      <c r="X101" s="37">
        <v>-3</v>
      </c>
      <c r="Y101" s="33">
        <v>0</v>
      </c>
      <c r="Z101" s="37">
        <v>-3</v>
      </c>
      <c r="AA101" s="130">
        <v>5</v>
      </c>
      <c r="AB101" s="135">
        <f t="shared" si="11"/>
        <v>3</v>
      </c>
      <c r="AC101" s="140">
        <f t="shared" si="11"/>
        <v>2</v>
      </c>
      <c r="AD101" s="33">
        <v>3</v>
      </c>
      <c r="AE101" s="33">
        <v>1</v>
      </c>
      <c r="AF101" s="33">
        <f t="shared" si="16"/>
        <v>2</v>
      </c>
      <c r="AG101" s="33">
        <v>2</v>
      </c>
      <c r="AH101" s="25">
        <v>2</v>
      </c>
      <c r="AI101" s="76">
        <f t="shared" si="12"/>
        <v>0</v>
      </c>
      <c r="AJ101" s="144">
        <v>8</v>
      </c>
      <c r="AK101" s="135">
        <f t="shared" si="13"/>
        <v>3</v>
      </c>
      <c r="AL101" s="144">
        <f t="shared" si="13"/>
        <v>5</v>
      </c>
      <c r="AM101" s="33">
        <v>0</v>
      </c>
      <c r="AN101" s="33">
        <v>0</v>
      </c>
      <c r="AO101" s="33">
        <f t="shared" si="14"/>
        <v>0</v>
      </c>
      <c r="AP101" s="33">
        <v>8</v>
      </c>
      <c r="AQ101" s="25">
        <v>3</v>
      </c>
      <c r="AR101" s="152">
        <f t="shared" si="15"/>
        <v>5</v>
      </c>
    </row>
    <row r="102" spans="2:44" ht="19.5">
      <c r="B102" s="10"/>
      <c r="C102" s="17" t="s">
        <v>30</v>
      </c>
      <c r="D102" s="26">
        <v>5014</v>
      </c>
      <c r="E102" s="34">
        <v>2302</v>
      </c>
      <c r="F102" s="26">
        <v>2712</v>
      </c>
      <c r="G102" s="43">
        <v>1990</v>
      </c>
      <c r="H102" s="51">
        <v>4995</v>
      </c>
      <c r="I102" s="62">
        <v>2308</v>
      </c>
      <c r="J102" s="73">
        <v>2687</v>
      </c>
      <c r="K102" s="87">
        <v>1970</v>
      </c>
      <c r="L102" s="101">
        <v>-19</v>
      </c>
      <c r="M102" s="34">
        <v>-10</v>
      </c>
      <c r="N102" s="81">
        <v>-9</v>
      </c>
      <c r="O102" s="26">
        <v>-15</v>
      </c>
      <c r="P102" s="34">
        <v>-7</v>
      </c>
      <c r="Q102" s="26">
        <v>-8</v>
      </c>
      <c r="R102" s="115">
        <v>1</v>
      </c>
      <c r="S102" s="34">
        <v>0</v>
      </c>
      <c r="T102" s="34">
        <f t="shared" si="9"/>
        <v>1</v>
      </c>
      <c r="U102" s="34">
        <v>16</v>
      </c>
      <c r="V102" s="26">
        <v>7</v>
      </c>
      <c r="W102" s="77">
        <f t="shared" si="10"/>
        <v>9</v>
      </c>
      <c r="X102" s="26">
        <v>-4</v>
      </c>
      <c r="Y102" s="34">
        <v>-3</v>
      </c>
      <c r="Z102" s="26">
        <v>-1</v>
      </c>
      <c r="AA102" s="131">
        <v>3</v>
      </c>
      <c r="AB102" s="136">
        <f t="shared" si="11"/>
        <v>1</v>
      </c>
      <c r="AC102" s="141">
        <f t="shared" si="11"/>
        <v>2</v>
      </c>
      <c r="AD102" s="34">
        <v>1</v>
      </c>
      <c r="AE102" s="34">
        <v>0</v>
      </c>
      <c r="AF102" s="34">
        <f t="shared" si="16"/>
        <v>1</v>
      </c>
      <c r="AG102" s="34">
        <v>2</v>
      </c>
      <c r="AH102" s="26">
        <v>1</v>
      </c>
      <c r="AI102" s="77">
        <f t="shared" si="12"/>
        <v>1</v>
      </c>
      <c r="AJ102" s="141">
        <v>7</v>
      </c>
      <c r="AK102" s="136">
        <f t="shared" si="13"/>
        <v>4</v>
      </c>
      <c r="AL102" s="141">
        <f t="shared" si="13"/>
        <v>3</v>
      </c>
      <c r="AM102" s="34">
        <v>0</v>
      </c>
      <c r="AN102" s="34">
        <v>0</v>
      </c>
      <c r="AO102" s="34">
        <f t="shared" si="14"/>
        <v>0</v>
      </c>
      <c r="AP102" s="34">
        <v>7</v>
      </c>
      <c r="AQ102" s="26">
        <v>4</v>
      </c>
      <c r="AR102" s="153">
        <f t="shared" si="15"/>
        <v>3</v>
      </c>
    </row>
    <row r="103" spans="2:44">
      <c r="B103" s="9" t="s">
        <v>89</v>
      </c>
      <c r="C103" s="16" t="s">
        <v>31</v>
      </c>
      <c r="D103" s="25">
        <v>5010</v>
      </c>
      <c r="E103" s="33">
        <v>2301</v>
      </c>
      <c r="F103" s="37">
        <v>2709</v>
      </c>
      <c r="G103" s="42">
        <v>1991</v>
      </c>
      <c r="H103" s="50">
        <v>4990</v>
      </c>
      <c r="I103" s="61">
        <v>2307</v>
      </c>
      <c r="J103" s="72">
        <v>2683</v>
      </c>
      <c r="K103" s="86">
        <v>1971</v>
      </c>
      <c r="L103" s="100">
        <v>-4</v>
      </c>
      <c r="M103" s="33">
        <v>-1</v>
      </c>
      <c r="N103" s="80">
        <v>-3</v>
      </c>
      <c r="O103" s="37">
        <v>-7</v>
      </c>
      <c r="P103" s="33">
        <v>-2</v>
      </c>
      <c r="Q103" s="37">
        <v>-5</v>
      </c>
      <c r="R103" s="114">
        <v>3</v>
      </c>
      <c r="S103" s="33">
        <v>3</v>
      </c>
      <c r="T103" s="33">
        <f t="shared" si="9"/>
        <v>0</v>
      </c>
      <c r="U103" s="33">
        <v>10</v>
      </c>
      <c r="V103" s="25">
        <v>5</v>
      </c>
      <c r="W103" s="76">
        <f t="shared" si="10"/>
        <v>5</v>
      </c>
      <c r="X103" s="37">
        <v>3</v>
      </c>
      <c r="Y103" s="33">
        <v>1</v>
      </c>
      <c r="Z103" s="37">
        <v>2</v>
      </c>
      <c r="AA103" s="130">
        <v>10</v>
      </c>
      <c r="AB103" s="135">
        <f t="shared" si="11"/>
        <v>5</v>
      </c>
      <c r="AC103" s="140">
        <f t="shared" si="11"/>
        <v>5</v>
      </c>
      <c r="AD103" s="33">
        <v>10</v>
      </c>
      <c r="AE103" s="33">
        <v>5</v>
      </c>
      <c r="AF103" s="33">
        <f t="shared" si="16"/>
        <v>5</v>
      </c>
      <c r="AG103" s="33">
        <v>0</v>
      </c>
      <c r="AH103" s="25">
        <v>0</v>
      </c>
      <c r="AI103" s="76">
        <f t="shared" si="12"/>
        <v>0</v>
      </c>
      <c r="AJ103" s="144">
        <v>7</v>
      </c>
      <c r="AK103" s="135">
        <f t="shared" si="13"/>
        <v>4</v>
      </c>
      <c r="AL103" s="144">
        <f t="shared" si="13"/>
        <v>3</v>
      </c>
      <c r="AM103" s="33">
        <v>5</v>
      </c>
      <c r="AN103" s="33">
        <v>4</v>
      </c>
      <c r="AO103" s="33">
        <f t="shared" si="14"/>
        <v>1</v>
      </c>
      <c r="AP103" s="33">
        <v>2</v>
      </c>
      <c r="AQ103" s="25">
        <v>0</v>
      </c>
      <c r="AR103" s="154">
        <f t="shared" si="15"/>
        <v>2</v>
      </c>
    </row>
    <row r="104" spans="2:44">
      <c r="B104" s="9"/>
      <c r="C104" s="16" t="s">
        <v>34</v>
      </c>
      <c r="D104" s="25">
        <v>5005</v>
      </c>
      <c r="E104" s="33">
        <v>2296</v>
      </c>
      <c r="F104" s="37">
        <v>2709</v>
      </c>
      <c r="G104" s="42">
        <v>1988</v>
      </c>
      <c r="H104" s="50">
        <v>4984</v>
      </c>
      <c r="I104" s="61">
        <v>2302</v>
      </c>
      <c r="J104" s="72">
        <v>2682</v>
      </c>
      <c r="K104" s="86">
        <v>1967</v>
      </c>
      <c r="L104" s="100">
        <v>-5</v>
      </c>
      <c r="M104" s="33">
        <v>-5</v>
      </c>
      <c r="N104" s="80">
        <v>0</v>
      </c>
      <c r="O104" s="37">
        <v>-5</v>
      </c>
      <c r="P104" s="33">
        <v>-5</v>
      </c>
      <c r="Q104" s="37">
        <v>0</v>
      </c>
      <c r="R104" s="114">
        <v>1</v>
      </c>
      <c r="S104" s="33">
        <v>0</v>
      </c>
      <c r="T104" s="33">
        <f t="shared" si="9"/>
        <v>1</v>
      </c>
      <c r="U104" s="33">
        <v>6</v>
      </c>
      <c r="V104" s="25">
        <v>5</v>
      </c>
      <c r="W104" s="76">
        <f t="shared" si="10"/>
        <v>1</v>
      </c>
      <c r="X104" s="37">
        <v>0</v>
      </c>
      <c r="Y104" s="33">
        <v>0</v>
      </c>
      <c r="Z104" s="37">
        <v>0</v>
      </c>
      <c r="AA104" s="130">
        <v>6</v>
      </c>
      <c r="AB104" s="135">
        <f t="shared" si="11"/>
        <v>4</v>
      </c>
      <c r="AC104" s="140">
        <f t="shared" si="11"/>
        <v>2</v>
      </c>
      <c r="AD104" s="33">
        <v>3</v>
      </c>
      <c r="AE104" s="33">
        <v>2</v>
      </c>
      <c r="AF104" s="33">
        <f t="shared" si="16"/>
        <v>1</v>
      </c>
      <c r="AG104" s="33">
        <v>3</v>
      </c>
      <c r="AH104" s="25">
        <v>2</v>
      </c>
      <c r="AI104" s="76">
        <f t="shared" si="12"/>
        <v>1</v>
      </c>
      <c r="AJ104" s="144">
        <v>6</v>
      </c>
      <c r="AK104" s="135">
        <f t="shared" si="13"/>
        <v>4</v>
      </c>
      <c r="AL104" s="144">
        <f t="shared" si="13"/>
        <v>2</v>
      </c>
      <c r="AM104" s="33">
        <v>4</v>
      </c>
      <c r="AN104" s="33">
        <v>2</v>
      </c>
      <c r="AO104" s="33">
        <f t="shared" si="14"/>
        <v>2</v>
      </c>
      <c r="AP104" s="33">
        <v>2</v>
      </c>
      <c r="AQ104" s="25">
        <v>2</v>
      </c>
      <c r="AR104" s="152">
        <f t="shared" si="15"/>
        <v>0</v>
      </c>
    </row>
    <row r="105" spans="2:44">
      <c r="B105" s="9"/>
      <c r="C105" s="16" t="s">
        <v>3</v>
      </c>
      <c r="D105" s="25">
        <v>4995</v>
      </c>
      <c r="E105" s="33">
        <v>2293</v>
      </c>
      <c r="F105" s="37">
        <v>2702</v>
      </c>
      <c r="G105" s="42">
        <v>1987</v>
      </c>
      <c r="H105" s="50">
        <v>4974</v>
      </c>
      <c r="I105" s="61">
        <v>2299</v>
      </c>
      <c r="J105" s="72">
        <v>2675</v>
      </c>
      <c r="K105" s="86">
        <v>1966</v>
      </c>
      <c r="L105" s="100">
        <v>-10</v>
      </c>
      <c r="M105" s="33">
        <v>-3</v>
      </c>
      <c r="N105" s="80">
        <v>-7</v>
      </c>
      <c r="O105" s="37">
        <v>-3</v>
      </c>
      <c r="P105" s="33">
        <v>-1</v>
      </c>
      <c r="Q105" s="37">
        <v>-2</v>
      </c>
      <c r="R105" s="114">
        <v>1</v>
      </c>
      <c r="S105" s="33">
        <v>1</v>
      </c>
      <c r="T105" s="33">
        <f t="shared" si="9"/>
        <v>0</v>
      </c>
      <c r="U105" s="33">
        <v>4</v>
      </c>
      <c r="V105" s="25">
        <v>2</v>
      </c>
      <c r="W105" s="76">
        <f t="shared" si="10"/>
        <v>2</v>
      </c>
      <c r="X105" s="37">
        <v>-7</v>
      </c>
      <c r="Y105" s="33">
        <v>-2</v>
      </c>
      <c r="Z105" s="37">
        <v>-5</v>
      </c>
      <c r="AA105" s="130">
        <v>1</v>
      </c>
      <c r="AB105" s="135">
        <f t="shared" si="11"/>
        <v>1</v>
      </c>
      <c r="AC105" s="140">
        <f t="shared" si="11"/>
        <v>0</v>
      </c>
      <c r="AD105" s="33">
        <v>0</v>
      </c>
      <c r="AE105" s="33">
        <v>0</v>
      </c>
      <c r="AF105" s="33">
        <f t="shared" si="16"/>
        <v>0</v>
      </c>
      <c r="AG105" s="33">
        <v>1</v>
      </c>
      <c r="AH105" s="25">
        <v>1</v>
      </c>
      <c r="AI105" s="76">
        <f t="shared" si="12"/>
        <v>0</v>
      </c>
      <c r="AJ105" s="144">
        <v>8</v>
      </c>
      <c r="AK105" s="135">
        <f t="shared" si="13"/>
        <v>3</v>
      </c>
      <c r="AL105" s="144">
        <f t="shared" si="13"/>
        <v>5</v>
      </c>
      <c r="AM105" s="33">
        <v>5</v>
      </c>
      <c r="AN105" s="33">
        <v>0</v>
      </c>
      <c r="AO105" s="33">
        <f t="shared" si="14"/>
        <v>5</v>
      </c>
      <c r="AP105" s="33">
        <v>3</v>
      </c>
      <c r="AQ105" s="25">
        <v>3</v>
      </c>
      <c r="AR105" s="152">
        <f t="shared" si="15"/>
        <v>0</v>
      </c>
    </row>
    <row r="106" spans="2:44">
      <c r="B106" s="9"/>
      <c r="C106" s="16" t="s">
        <v>35</v>
      </c>
      <c r="D106" s="25">
        <v>4987</v>
      </c>
      <c r="E106" s="33">
        <v>2288</v>
      </c>
      <c r="F106" s="37">
        <v>2699</v>
      </c>
      <c r="G106" s="42">
        <v>1978</v>
      </c>
      <c r="H106" s="50">
        <v>4966</v>
      </c>
      <c r="I106" s="61">
        <v>2295</v>
      </c>
      <c r="J106" s="72">
        <v>2671</v>
      </c>
      <c r="K106" s="86">
        <v>1956</v>
      </c>
      <c r="L106" s="100">
        <v>-8</v>
      </c>
      <c r="M106" s="33">
        <v>-5</v>
      </c>
      <c r="N106" s="80">
        <v>-3</v>
      </c>
      <c r="O106" s="37">
        <v>-9</v>
      </c>
      <c r="P106" s="33">
        <v>-6</v>
      </c>
      <c r="Q106" s="37">
        <v>-3</v>
      </c>
      <c r="R106" s="114">
        <v>1</v>
      </c>
      <c r="S106" s="33">
        <v>0</v>
      </c>
      <c r="T106" s="33">
        <f t="shared" si="9"/>
        <v>1</v>
      </c>
      <c r="U106" s="33">
        <v>10</v>
      </c>
      <c r="V106" s="25">
        <v>6</v>
      </c>
      <c r="W106" s="76">
        <f t="shared" si="10"/>
        <v>4</v>
      </c>
      <c r="X106" s="37">
        <v>1</v>
      </c>
      <c r="Y106" s="33">
        <v>1</v>
      </c>
      <c r="Z106" s="37">
        <v>0</v>
      </c>
      <c r="AA106" s="130">
        <v>31</v>
      </c>
      <c r="AB106" s="135">
        <f t="shared" si="11"/>
        <v>15</v>
      </c>
      <c r="AC106" s="140">
        <f t="shared" si="11"/>
        <v>16</v>
      </c>
      <c r="AD106" s="33">
        <v>5</v>
      </c>
      <c r="AE106" s="33">
        <v>3</v>
      </c>
      <c r="AF106" s="33">
        <f t="shared" si="16"/>
        <v>2</v>
      </c>
      <c r="AG106" s="33">
        <v>26</v>
      </c>
      <c r="AH106" s="25">
        <v>12</v>
      </c>
      <c r="AI106" s="76">
        <f t="shared" si="12"/>
        <v>14</v>
      </c>
      <c r="AJ106" s="144">
        <v>30</v>
      </c>
      <c r="AK106" s="135">
        <f t="shared" si="13"/>
        <v>14</v>
      </c>
      <c r="AL106" s="144">
        <f t="shared" si="13"/>
        <v>16</v>
      </c>
      <c r="AM106" s="33">
        <v>18</v>
      </c>
      <c r="AN106" s="33">
        <v>10</v>
      </c>
      <c r="AO106" s="33">
        <f t="shared" si="14"/>
        <v>8</v>
      </c>
      <c r="AP106" s="33">
        <v>12</v>
      </c>
      <c r="AQ106" s="25">
        <v>4</v>
      </c>
      <c r="AR106" s="152">
        <f t="shared" si="15"/>
        <v>8</v>
      </c>
    </row>
    <row r="107" spans="2:44">
      <c r="B107" s="9"/>
      <c r="C107" s="16" t="s">
        <v>36</v>
      </c>
      <c r="D107" s="25">
        <v>4984</v>
      </c>
      <c r="E107" s="33">
        <v>2283</v>
      </c>
      <c r="F107" s="37">
        <v>2701</v>
      </c>
      <c r="G107" s="42">
        <v>1991</v>
      </c>
      <c r="H107" s="50">
        <v>4962</v>
      </c>
      <c r="I107" s="61">
        <v>2290</v>
      </c>
      <c r="J107" s="72">
        <v>2672</v>
      </c>
      <c r="K107" s="86">
        <v>1969</v>
      </c>
      <c r="L107" s="100">
        <v>-3</v>
      </c>
      <c r="M107" s="33">
        <v>-5</v>
      </c>
      <c r="N107" s="80">
        <v>2</v>
      </c>
      <c r="O107" s="37">
        <v>-8</v>
      </c>
      <c r="P107" s="33">
        <v>-4</v>
      </c>
      <c r="Q107" s="37">
        <v>-4</v>
      </c>
      <c r="R107" s="114">
        <v>4</v>
      </c>
      <c r="S107" s="33">
        <v>3</v>
      </c>
      <c r="T107" s="33">
        <f t="shared" si="9"/>
        <v>1</v>
      </c>
      <c r="U107" s="33">
        <v>12</v>
      </c>
      <c r="V107" s="25">
        <v>7</v>
      </c>
      <c r="W107" s="76">
        <f t="shared" si="10"/>
        <v>5</v>
      </c>
      <c r="X107" s="37">
        <v>5</v>
      </c>
      <c r="Y107" s="33">
        <v>-1</v>
      </c>
      <c r="Z107" s="37">
        <v>6</v>
      </c>
      <c r="AA107" s="130">
        <v>25</v>
      </c>
      <c r="AB107" s="135">
        <f t="shared" si="11"/>
        <v>14</v>
      </c>
      <c r="AC107" s="140">
        <f t="shared" si="11"/>
        <v>11</v>
      </c>
      <c r="AD107" s="33">
        <v>15</v>
      </c>
      <c r="AE107" s="33">
        <v>10</v>
      </c>
      <c r="AF107" s="33">
        <f t="shared" si="16"/>
        <v>5</v>
      </c>
      <c r="AG107" s="33">
        <v>10</v>
      </c>
      <c r="AH107" s="25">
        <v>4</v>
      </c>
      <c r="AI107" s="76">
        <f t="shared" si="12"/>
        <v>6</v>
      </c>
      <c r="AJ107" s="144">
        <v>20</v>
      </c>
      <c r="AK107" s="135">
        <f t="shared" si="13"/>
        <v>15</v>
      </c>
      <c r="AL107" s="144">
        <f t="shared" si="13"/>
        <v>5</v>
      </c>
      <c r="AM107" s="33">
        <v>6</v>
      </c>
      <c r="AN107" s="33">
        <v>5</v>
      </c>
      <c r="AO107" s="33">
        <f t="shared" si="14"/>
        <v>1</v>
      </c>
      <c r="AP107" s="33">
        <v>14</v>
      </c>
      <c r="AQ107" s="25">
        <v>10</v>
      </c>
      <c r="AR107" s="152">
        <f t="shared" si="15"/>
        <v>4</v>
      </c>
    </row>
    <row r="108" spans="2:44">
      <c r="B108" s="9"/>
      <c r="C108" s="16" t="s">
        <v>37</v>
      </c>
      <c r="D108" s="25">
        <v>4977</v>
      </c>
      <c r="E108" s="33">
        <v>2277</v>
      </c>
      <c r="F108" s="37">
        <v>2700</v>
      </c>
      <c r="G108" s="42">
        <v>1994</v>
      </c>
      <c r="H108" s="50">
        <v>4955</v>
      </c>
      <c r="I108" s="61">
        <v>2284</v>
      </c>
      <c r="J108" s="72">
        <v>2671</v>
      </c>
      <c r="K108" s="86">
        <v>1971</v>
      </c>
      <c r="L108" s="100">
        <v>-7</v>
      </c>
      <c r="M108" s="33">
        <v>-6</v>
      </c>
      <c r="N108" s="80">
        <v>-1</v>
      </c>
      <c r="O108" s="37">
        <v>-3</v>
      </c>
      <c r="P108" s="33">
        <v>-3</v>
      </c>
      <c r="Q108" s="37">
        <v>0</v>
      </c>
      <c r="R108" s="114">
        <v>2</v>
      </c>
      <c r="S108" s="33">
        <v>1</v>
      </c>
      <c r="T108" s="33">
        <f t="shared" si="9"/>
        <v>1</v>
      </c>
      <c r="U108" s="33">
        <v>5</v>
      </c>
      <c r="V108" s="25">
        <v>4</v>
      </c>
      <c r="W108" s="76">
        <f t="shared" si="10"/>
        <v>1</v>
      </c>
      <c r="X108" s="37">
        <v>-4</v>
      </c>
      <c r="Y108" s="33">
        <v>-3</v>
      </c>
      <c r="Z108" s="37">
        <v>-1</v>
      </c>
      <c r="AA108" s="130">
        <v>6</v>
      </c>
      <c r="AB108" s="135">
        <f t="shared" si="11"/>
        <v>3</v>
      </c>
      <c r="AC108" s="140">
        <f t="shared" si="11"/>
        <v>3</v>
      </c>
      <c r="AD108" s="33">
        <v>5</v>
      </c>
      <c r="AE108" s="33">
        <v>3</v>
      </c>
      <c r="AF108" s="33">
        <f t="shared" si="16"/>
        <v>2</v>
      </c>
      <c r="AG108" s="33">
        <v>1</v>
      </c>
      <c r="AH108" s="25">
        <v>0</v>
      </c>
      <c r="AI108" s="76">
        <f t="shared" si="12"/>
        <v>1</v>
      </c>
      <c r="AJ108" s="144">
        <v>10</v>
      </c>
      <c r="AK108" s="135">
        <f t="shared" si="13"/>
        <v>6</v>
      </c>
      <c r="AL108" s="144">
        <f t="shared" si="13"/>
        <v>4</v>
      </c>
      <c r="AM108" s="33">
        <v>3</v>
      </c>
      <c r="AN108" s="33">
        <v>2</v>
      </c>
      <c r="AO108" s="33">
        <f t="shared" si="14"/>
        <v>1</v>
      </c>
      <c r="AP108" s="33">
        <v>7</v>
      </c>
      <c r="AQ108" s="25">
        <v>4</v>
      </c>
      <c r="AR108" s="152">
        <f t="shared" si="15"/>
        <v>3</v>
      </c>
    </row>
    <row r="109" spans="2:44">
      <c r="B109" s="9"/>
      <c r="C109" s="16" t="s">
        <v>1</v>
      </c>
      <c r="D109" s="25">
        <v>4961</v>
      </c>
      <c r="E109" s="33">
        <v>2270</v>
      </c>
      <c r="F109" s="37">
        <v>2691</v>
      </c>
      <c r="G109" s="42">
        <v>1990</v>
      </c>
      <c r="H109" s="50">
        <v>4938</v>
      </c>
      <c r="I109" s="61">
        <v>2277</v>
      </c>
      <c r="J109" s="72">
        <v>2661</v>
      </c>
      <c r="K109" s="86">
        <v>1967</v>
      </c>
      <c r="L109" s="100">
        <v>-16</v>
      </c>
      <c r="M109" s="33">
        <v>-7</v>
      </c>
      <c r="N109" s="80">
        <v>-9</v>
      </c>
      <c r="O109" s="37">
        <v>-7</v>
      </c>
      <c r="P109" s="33">
        <v>-3</v>
      </c>
      <c r="Q109" s="37">
        <v>-4</v>
      </c>
      <c r="R109" s="114">
        <v>1</v>
      </c>
      <c r="S109" s="33">
        <v>0</v>
      </c>
      <c r="T109" s="33">
        <f t="shared" si="9"/>
        <v>1</v>
      </c>
      <c r="U109" s="33">
        <v>8</v>
      </c>
      <c r="V109" s="25">
        <v>3</v>
      </c>
      <c r="W109" s="76">
        <f t="shared" si="10"/>
        <v>5</v>
      </c>
      <c r="X109" s="37">
        <v>-9</v>
      </c>
      <c r="Y109" s="33">
        <v>-4</v>
      </c>
      <c r="Z109" s="37">
        <v>-5</v>
      </c>
      <c r="AA109" s="130">
        <v>3</v>
      </c>
      <c r="AB109" s="135">
        <f t="shared" si="11"/>
        <v>3</v>
      </c>
      <c r="AC109" s="140">
        <f t="shared" si="11"/>
        <v>0</v>
      </c>
      <c r="AD109" s="33">
        <v>1</v>
      </c>
      <c r="AE109" s="33">
        <v>1</v>
      </c>
      <c r="AF109" s="33">
        <f t="shared" si="16"/>
        <v>0</v>
      </c>
      <c r="AG109" s="33">
        <v>2</v>
      </c>
      <c r="AH109" s="25">
        <v>2</v>
      </c>
      <c r="AI109" s="76">
        <f t="shared" si="12"/>
        <v>0</v>
      </c>
      <c r="AJ109" s="144">
        <v>12</v>
      </c>
      <c r="AK109" s="135">
        <f t="shared" si="13"/>
        <v>7</v>
      </c>
      <c r="AL109" s="144">
        <f t="shared" si="13"/>
        <v>5</v>
      </c>
      <c r="AM109" s="33">
        <v>3</v>
      </c>
      <c r="AN109" s="33">
        <v>1</v>
      </c>
      <c r="AO109" s="33">
        <f t="shared" si="14"/>
        <v>2</v>
      </c>
      <c r="AP109" s="33">
        <v>9</v>
      </c>
      <c r="AQ109" s="25">
        <v>6</v>
      </c>
      <c r="AR109" s="152">
        <f t="shared" si="15"/>
        <v>3</v>
      </c>
    </row>
    <row r="110" spans="2:44">
      <c r="B110" s="9"/>
      <c r="C110" s="16" t="s">
        <v>4</v>
      </c>
      <c r="D110" s="25">
        <v>4950</v>
      </c>
      <c r="E110" s="33">
        <v>2268</v>
      </c>
      <c r="F110" s="37">
        <v>2682</v>
      </c>
      <c r="G110" s="42">
        <v>1988</v>
      </c>
      <c r="H110" s="50">
        <v>4927</v>
      </c>
      <c r="I110" s="61">
        <v>2275</v>
      </c>
      <c r="J110" s="72">
        <v>2652</v>
      </c>
      <c r="K110" s="86">
        <v>1964</v>
      </c>
      <c r="L110" s="100">
        <v>-11</v>
      </c>
      <c r="M110" s="33">
        <v>-2</v>
      </c>
      <c r="N110" s="80">
        <v>-9</v>
      </c>
      <c r="O110" s="37">
        <v>-5</v>
      </c>
      <c r="P110" s="33">
        <v>-2</v>
      </c>
      <c r="Q110" s="37">
        <v>-3</v>
      </c>
      <c r="R110" s="114">
        <v>2</v>
      </c>
      <c r="S110" s="33">
        <v>2</v>
      </c>
      <c r="T110" s="33">
        <f t="shared" si="9"/>
        <v>0</v>
      </c>
      <c r="U110" s="33">
        <v>7</v>
      </c>
      <c r="V110" s="25">
        <v>4</v>
      </c>
      <c r="W110" s="76">
        <f t="shared" si="10"/>
        <v>3</v>
      </c>
      <c r="X110" s="37">
        <v>-6</v>
      </c>
      <c r="Y110" s="33">
        <v>0</v>
      </c>
      <c r="Z110" s="37">
        <v>-6</v>
      </c>
      <c r="AA110" s="130">
        <v>7</v>
      </c>
      <c r="AB110" s="135">
        <f t="shared" si="11"/>
        <v>3</v>
      </c>
      <c r="AC110" s="140">
        <f t="shared" si="11"/>
        <v>4</v>
      </c>
      <c r="AD110" s="33">
        <v>3</v>
      </c>
      <c r="AE110" s="33">
        <v>1</v>
      </c>
      <c r="AF110" s="33">
        <f t="shared" si="16"/>
        <v>2</v>
      </c>
      <c r="AG110" s="33">
        <v>4</v>
      </c>
      <c r="AH110" s="25">
        <v>2</v>
      </c>
      <c r="AI110" s="76">
        <f t="shared" si="12"/>
        <v>2</v>
      </c>
      <c r="AJ110" s="144">
        <v>13</v>
      </c>
      <c r="AK110" s="135">
        <f t="shared" si="13"/>
        <v>3</v>
      </c>
      <c r="AL110" s="144">
        <f t="shared" si="13"/>
        <v>10</v>
      </c>
      <c r="AM110" s="33">
        <v>5</v>
      </c>
      <c r="AN110" s="33">
        <v>0</v>
      </c>
      <c r="AO110" s="33">
        <f t="shared" si="14"/>
        <v>5</v>
      </c>
      <c r="AP110" s="33">
        <v>8</v>
      </c>
      <c r="AQ110" s="25">
        <v>3</v>
      </c>
      <c r="AR110" s="152">
        <f t="shared" si="15"/>
        <v>5</v>
      </c>
    </row>
    <row r="111" spans="2:44">
      <c r="B111" s="9"/>
      <c r="C111" s="16" t="s">
        <v>19</v>
      </c>
      <c r="D111" s="25">
        <v>4952</v>
      </c>
      <c r="E111" s="33">
        <v>2268</v>
      </c>
      <c r="F111" s="37">
        <v>2684</v>
      </c>
      <c r="G111" s="42">
        <v>1991</v>
      </c>
      <c r="H111" s="50">
        <v>4928</v>
      </c>
      <c r="I111" s="61">
        <v>2275</v>
      </c>
      <c r="J111" s="72">
        <v>2653</v>
      </c>
      <c r="K111" s="86">
        <v>1967</v>
      </c>
      <c r="L111" s="100">
        <v>2</v>
      </c>
      <c r="M111" s="33">
        <v>0</v>
      </c>
      <c r="N111" s="80">
        <v>2</v>
      </c>
      <c r="O111" s="37">
        <v>-5</v>
      </c>
      <c r="P111" s="33">
        <v>-3</v>
      </c>
      <c r="Q111" s="37">
        <v>-2</v>
      </c>
      <c r="R111" s="114">
        <v>1</v>
      </c>
      <c r="S111" s="33">
        <v>1</v>
      </c>
      <c r="T111" s="33">
        <f t="shared" si="9"/>
        <v>0</v>
      </c>
      <c r="U111" s="33">
        <v>6</v>
      </c>
      <c r="V111" s="25">
        <v>4</v>
      </c>
      <c r="W111" s="76">
        <f t="shared" si="10"/>
        <v>2</v>
      </c>
      <c r="X111" s="37">
        <v>7</v>
      </c>
      <c r="Y111" s="33">
        <v>3</v>
      </c>
      <c r="Z111" s="37">
        <v>4</v>
      </c>
      <c r="AA111" s="130">
        <v>14</v>
      </c>
      <c r="AB111" s="135">
        <f t="shared" si="11"/>
        <v>9</v>
      </c>
      <c r="AC111" s="140">
        <f t="shared" si="11"/>
        <v>5</v>
      </c>
      <c r="AD111" s="33">
        <v>8</v>
      </c>
      <c r="AE111" s="33">
        <v>7</v>
      </c>
      <c r="AF111" s="33">
        <f t="shared" si="16"/>
        <v>1</v>
      </c>
      <c r="AG111" s="33">
        <v>6</v>
      </c>
      <c r="AH111" s="25">
        <v>2</v>
      </c>
      <c r="AI111" s="76">
        <f t="shared" si="12"/>
        <v>4</v>
      </c>
      <c r="AJ111" s="144">
        <v>7</v>
      </c>
      <c r="AK111" s="135">
        <f t="shared" si="13"/>
        <v>6</v>
      </c>
      <c r="AL111" s="144">
        <f t="shared" si="13"/>
        <v>1</v>
      </c>
      <c r="AM111" s="33">
        <v>5</v>
      </c>
      <c r="AN111" s="33">
        <v>4</v>
      </c>
      <c r="AO111" s="33">
        <f t="shared" si="14"/>
        <v>1</v>
      </c>
      <c r="AP111" s="33">
        <v>2</v>
      </c>
      <c r="AQ111" s="25">
        <v>2</v>
      </c>
      <c r="AR111" s="152">
        <f t="shared" si="15"/>
        <v>0</v>
      </c>
    </row>
    <row r="112" spans="2:44">
      <c r="B112" s="9"/>
      <c r="C112" s="16" t="s">
        <v>38</v>
      </c>
      <c r="D112" s="25">
        <v>4941</v>
      </c>
      <c r="E112" s="33">
        <v>2263</v>
      </c>
      <c r="F112" s="37">
        <v>2678</v>
      </c>
      <c r="G112" s="42">
        <v>1991</v>
      </c>
      <c r="H112" s="50">
        <v>4916</v>
      </c>
      <c r="I112" s="61">
        <v>2270</v>
      </c>
      <c r="J112" s="72">
        <v>2646</v>
      </c>
      <c r="K112" s="86">
        <v>1966</v>
      </c>
      <c r="L112" s="100">
        <v>-11</v>
      </c>
      <c r="M112" s="33">
        <v>-5</v>
      </c>
      <c r="N112" s="80">
        <v>-6</v>
      </c>
      <c r="O112" s="37">
        <v>-5</v>
      </c>
      <c r="P112" s="33">
        <v>-3</v>
      </c>
      <c r="Q112" s="37">
        <v>-2</v>
      </c>
      <c r="R112" s="114">
        <v>1</v>
      </c>
      <c r="S112" s="33">
        <v>0</v>
      </c>
      <c r="T112" s="33">
        <f t="shared" si="9"/>
        <v>1</v>
      </c>
      <c r="U112" s="33">
        <v>6</v>
      </c>
      <c r="V112" s="25">
        <v>3</v>
      </c>
      <c r="W112" s="76">
        <f t="shared" si="10"/>
        <v>3</v>
      </c>
      <c r="X112" s="37">
        <v>-6</v>
      </c>
      <c r="Y112" s="33">
        <v>-2</v>
      </c>
      <c r="Z112" s="37">
        <v>-4</v>
      </c>
      <c r="AA112" s="130">
        <v>3</v>
      </c>
      <c r="AB112" s="135">
        <f t="shared" si="11"/>
        <v>3</v>
      </c>
      <c r="AC112" s="140">
        <f t="shared" si="11"/>
        <v>0</v>
      </c>
      <c r="AD112" s="33">
        <v>2</v>
      </c>
      <c r="AE112" s="33">
        <v>2</v>
      </c>
      <c r="AF112" s="33">
        <f t="shared" si="16"/>
        <v>0</v>
      </c>
      <c r="AG112" s="33">
        <v>1</v>
      </c>
      <c r="AH112" s="25">
        <v>1</v>
      </c>
      <c r="AI112" s="76">
        <f t="shared" si="12"/>
        <v>0</v>
      </c>
      <c r="AJ112" s="144">
        <v>9</v>
      </c>
      <c r="AK112" s="135">
        <f t="shared" si="13"/>
        <v>5</v>
      </c>
      <c r="AL112" s="144">
        <f t="shared" si="13"/>
        <v>4</v>
      </c>
      <c r="AM112" s="33">
        <v>4</v>
      </c>
      <c r="AN112" s="33">
        <v>2</v>
      </c>
      <c r="AO112" s="33">
        <f t="shared" si="14"/>
        <v>2</v>
      </c>
      <c r="AP112" s="33">
        <v>5</v>
      </c>
      <c r="AQ112" s="25">
        <v>3</v>
      </c>
      <c r="AR112" s="152">
        <f t="shared" si="15"/>
        <v>2</v>
      </c>
    </row>
    <row r="113" spans="2:44">
      <c r="B113" s="9"/>
      <c r="C113" s="16" t="s">
        <v>40</v>
      </c>
      <c r="D113" s="25">
        <v>4923</v>
      </c>
      <c r="E113" s="33">
        <v>2254</v>
      </c>
      <c r="F113" s="37">
        <v>2669</v>
      </c>
      <c r="G113" s="42">
        <v>1984</v>
      </c>
      <c r="H113" s="50">
        <v>4898</v>
      </c>
      <c r="I113" s="61">
        <v>2261</v>
      </c>
      <c r="J113" s="72">
        <v>2637</v>
      </c>
      <c r="K113" s="86">
        <v>1959</v>
      </c>
      <c r="L113" s="100">
        <v>-18</v>
      </c>
      <c r="M113" s="33">
        <v>-9</v>
      </c>
      <c r="N113" s="80">
        <v>-9</v>
      </c>
      <c r="O113" s="37">
        <v>-15</v>
      </c>
      <c r="P113" s="33">
        <v>-9</v>
      </c>
      <c r="Q113" s="37">
        <v>-6</v>
      </c>
      <c r="R113" s="114">
        <v>1</v>
      </c>
      <c r="S113" s="33">
        <v>0</v>
      </c>
      <c r="T113" s="33">
        <f t="shared" si="9"/>
        <v>1</v>
      </c>
      <c r="U113" s="33">
        <v>16</v>
      </c>
      <c r="V113" s="25">
        <v>9</v>
      </c>
      <c r="W113" s="76">
        <f t="shared" si="10"/>
        <v>7</v>
      </c>
      <c r="X113" s="37">
        <v>-3</v>
      </c>
      <c r="Y113" s="33">
        <v>0</v>
      </c>
      <c r="Z113" s="37">
        <v>-3</v>
      </c>
      <c r="AA113" s="130">
        <v>6</v>
      </c>
      <c r="AB113" s="135">
        <f t="shared" si="11"/>
        <v>3</v>
      </c>
      <c r="AC113" s="140">
        <f t="shared" si="11"/>
        <v>3</v>
      </c>
      <c r="AD113" s="33">
        <v>6</v>
      </c>
      <c r="AE113" s="33">
        <v>3</v>
      </c>
      <c r="AF113" s="33">
        <f t="shared" si="16"/>
        <v>3</v>
      </c>
      <c r="AG113" s="33">
        <v>0</v>
      </c>
      <c r="AH113" s="25">
        <v>0</v>
      </c>
      <c r="AI113" s="76">
        <f t="shared" si="12"/>
        <v>0</v>
      </c>
      <c r="AJ113" s="144">
        <v>9</v>
      </c>
      <c r="AK113" s="135">
        <f t="shared" si="13"/>
        <v>3</v>
      </c>
      <c r="AL113" s="144">
        <f t="shared" si="13"/>
        <v>6</v>
      </c>
      <c r="AM113" s="33">
        <v>5</v>
      </c>
      <c r="AN113" s="33">
        <v>3</v>
      </c>
      <c r="AO113" s="33">
        <f t="shared" si="14"/>
        <v>2</v>
      </c>
      <c r="AP113" s="33">
        <v>4</v>
      </c>
      <c r="AQ113" s="25">
        <v>0</v>
      </c>
      <c r="AR113" s="152">
        <f t="shared" si="15"/>
        <v>4</v>
      </c>
    </row>
    <row r="114" spans="2:44" ht="19.5">
      <c r="B114" s="10"/>
      <c r="C114" s="17" t="s">
        <v>30</v>
      </c>
      <c r="D114" s="26">
        <v>4917</v>
      </c>
      <c r="E114" s="34">
        <v>2256</v>
      </c>
      <c r="F114" s="26">
        <v>2661</v>
      </c>
      <c r="G114" s="43">
        <v>1985</v>
      </c>
      <c r="H114" s="51">
        <v>4890</v>
      </c>
      <c r="I114" s="62">
        <v>2263</v>
      </c>
      <c r="J114" s="73">
        <v>2627</v>
      </c>
      <c r="K114" s="87">
        <v>1959</v>
      </c>
      <c r="L114" s="101">
        <v>-6</v>
      </c>
      <c r="M114" s="34">
        <v>2</v>
      </c>
      <c r="N114" s="81">
        <v>-8</v>
      </c>
      <c r="O114" s="26">
        <v>-8</v>
      </c>
      <c r="P114" s="34">
        <v>-2</v>
      </c>
      <c r="Q114" s="26">
        <v>-6</v>
      </c>
      <c r="R114" s="115">
        <v>2</v>
      </c>
      <c r="S114" s="34">
        <v>1</v>
      </c>
      <c r="T114" s="34">
        <f t="shared" si="9"/>
        <v>1</v>
      </c>
      <c r="U114" s="34">
        <v>10</v>
      </c>
      <c r="V114" s="26">
        <v>3</v>
      </c>
      <c r="W114" s="77">
        <f t="shared" si="10"/>
        <v>7</v>
      </c>
      <c r="X114" s="26">
        <v>2</v>
      </c>
      <c r="Y114" s="34">
        <v>4</v>
      </c>
      <c r="Z114" s="26">
        <v>-2</v>
      </c>
      <c r="AA114" s="131">
        <v>6</v>
      </c>
      <c r="AB114" s="136">
        <f t="shared" si="11"/>
        <v>5</v>
      </c>
      <c r="AC114" s="141">
        <f t="shared" si="11"/>
        <v>1</v>
      </c>
      <c r="AD114" s="34">
        <v>6</v>
      </c>
      <c r="AE114" s="34">
        <v>5</v>
      </c>
      <c r="AF114" s="34">
        <f t="shared" si="16"/>
        <v>1</v>
      </c>
      <c r="AG114" s="34">
        <v>0</v>
      </c>
      <c r="AH114" s="26">
        <v>0</v>
      </c>
      <c r="AI114" s="77">
        <f t="shared" si="12"/>
        <v>0</v>
      </c>
      <c r="AJ114" s="141">
        <v>4</v>
      </c>
      <c r="AK114" s="136">
        <f t="shared" si="13"/>
        <v>1</v>
      </c>
      <c r="AL114" s="141">
        <f t="shared" si="13"/>
        <v>3</v>
      </c>
      <c r="AM114" s="34">
        <v>3</v>
      </c>
      <c r="AN114" s="34">
        <v>1</v>
      </c>
      <c r="AO114" s="34">
        <f t="shared" si="14"/>
        <v>2</v>
      </c>
      <c r="AP114" s="34">
        <v>1</v>
      </c>
      <c r="AQ114" s="26">
        <v>0</v>
      </c>
      <c r="AR114" s="153">
        <f t="shared" si="15"/>
        <v>1</v>
      </c>
    </row>
    <row r="115" spans="2:44">
      <c r="B115" s="9" t="s">
        <v>90</v>
      </c>
      <c r="C115" s="16" t="s">
        <v>31</v>
      </c>
      <c r="D115" s="25">
        <v>4899</v>
      </c>
      <c r="E115" s="33">
        <v>2246</v>
      </c>
      <c r="F115" s="37">
        <v>2653</v>
      </c>
      <c r="G115" s="42">
        <v>1981</v>
      </c>
      <c r="H115" s="50">
        <v>4872</v>
      </c>
      <c r="I115" s="61">
        <v>2253</v>
      </c>
      <c r="J115" s="72">
        <v>2619</v>
      </c>
      <c r="K115" s="86">
        <v>1955</v>
      </c>
      <c r="L115" s="100">
        <v>-18</v>
      </c>
      <c r="M115" s="33">
        <v>-10</v>
      </c>
      <c r="N115" s="80">
        <v>-8</v>
      </c>
      <c r="O115" s="37">
        <v>-18</v>
      </c>
      <c r="P115" s="33">
        <v>-8</v>
      </c>
      <c r="Q115" s="37">
        <v>-10</v>
      </c>
      <c r="R115" s="114">
        <v>1</v>
      </c>
      <c r="S115" s="33">
        <v>0</v>
      </c>
      <c r="T115" s="33">
        <f t="shared" si="9"/>
        <v>1</v>
      </c>
      <c r="U115" s="33">
        <v>19</v>
      </c>
      <c r="V115" s="25">
        <v>8</v>
      </c>
      <c r="W115" s="76">
        <f t="shared" si="10"/>
        <v>11</v>
      </c>
      <c r="X115" s="37">
        <v>0</v>
      </c>
      <c r="Y115" s="33">
        <v>-2</v>
      </c>
      <c r="Z115" s="37">
        <v>2</v>
      </c>
      <c r="AA115" s="130">
        <v>7</v>
      </c>
      <c r="AB115" s="135">
        <f t="shared" si="11"/>
        <v>2</v>
      </c>
      <c r="AC115" s="140">
        <f t="shared" si="11"/>
        <v>5</v>
      </c>
      <c r="AD115" s="33">
        <v>5</v>
      </c>
      <c r="AE115" s="33">
        <v>1</v>
      </c>
      <c r="AF115" s="33">
        <f t="shared" si="16"/>
        <v>4</v>
      </c>
      <c r="AG115" s="33">
        <v>2</v>
      </c>
      <c r="AH115" s="25">
        <v>1</v>
      </c>
      <c r="AI115" s="76">
        <f t="shared" si="12"/>
        <v>1</v>
      </c>
      <c r="AJ115" s="144">
        <v>7</v>
      </c>
      <c r="AK115" s="135">
        <f t="shared" si="13"/>
        <v>4</v>
      </c>
      <c r="AL115" s="144">
        <f t="shared" si="13"/>
        <v>3</v>
      </c>
      <c r="AM115" s="33">
        <v>5</v>
      </c>
      <c r="AN115" s="33">
        <v>3</v>
      </c>
      <c r="AO115" s="33">
        <f t="shared" si="14"/>
        <v>2</v>
      </c>
      <c r="AP115" s="33">
        <v>2</v>
      </c>
      <c r="AQ115" s="25">
        <v>1</v>
      </c>
      <c r="AR115" s="154">
        <f t="shared" si="15"/>
        <v>1</v>
      </c>
    </row>
    <row r="116" spans="2:44">
      <c r="B116" s="9"/>
      <c r="C116" s="16" t="s">
        <v>34</v>
      </c>
      <c r="D116" s="25">
        <v>4886</v>
      </c>
      <c r="E116" s="33">
        <v>2240</v>
      </c>
      <c r="F116" s="37">
        <v>2646</v>
      </c>
      <c r="G116" s="42">
        <v>1980</v>
      </c>
      <c r="H116" s="50">
        <v>4858</v>
      </c>
      <c r="I116" s="61">
        <v>2247</v>
      </c>
      <c r="J116" s="72">
        <v>2611</v>
      </c>
      <c r="K116" s="86">
        <v>1953</v>
      </c>
      <c r="L116" s="100">
        <v>-13</v>
      </c>
      <c r="M116" s="33">
        <v>-6</v>
      </c>
      <c r="N116" s="80">
        <v>-7</v>
      </c>
      <c r="O116" s="37">
        <v>-14</v>
      </c>
      <c r="P116" s="33">
        <v>-5</v>
      </c>
      <c r="Q116" s="37">
        <v>-9</v>
      </c>
      <c r="R116" s="114">
        <v>0</v>
      </c>
      <c r="S116" s="33">
        <v>0</v>
      </c>
      <c r="T116" s="33">
        <f t="shared" si="9"/>
        <v>0</v>
      </c>
      <c r="U116" s="33">
        <v>14</v>
      </c>
      <c r="V116" s="25">
        <v>5</v>
      </c>
      <c r="W116" s="76">
        <f t="shared" si="10"/>
        <v>9</v>
      </c>
      <c r="X116" s="37">
        <v>1</v>
      </c>
      <c r="Y116" s="33">
        <v>-1</v>
      </c>
      <c r="Z116" s="37">
        <v>2</v>
      </c>
      <c r="AA116" s="130">
        <v>4</v>
      </c>
      <c r="AB116" s="135">
        <f t="shared" si="11"/>
        <v>1</v>
      </c>
      <c r="AC116" s="140">
        <f t="shared" si="11"/>
        <v>3</v>
      </c>
      <c r="AD116" s="33">
        <v>0</v>
      </c>
      <c r="AE116" s="33">
        <v>0</v>
      </c>
      <c r="AF116" s="33">
        <f t="shared" si="16"/>
        <v>0</v>
      </c>
      <c r="AG116" s="33">
        <v>4</v>
      </c>
      <c r="AH116" s="25">
        <v>1</v>
      </c>
      <c r="AI116" s="76">
        <f t="shared" si="12"/>
        <v>3</v>
      </c>
      <c r="AJ116" s="144">
        <v>3</v>
      </c>
      <c r="AK116" s="135">
        <f t="shared" si="13"/>
        <v>2</v>
      </c>
      <c r="AL116" s="144">
        <f t="shared" si="13"/>
        <v>1</v>
      </c>
      <c r="AM116" s="33">
        <v>0</v>
      </c>
      <c r="AN116" s="33">
        <v>0</v>
      </c>
      <c r="AO116" s="33">
        <f t="shared" si="14"/>
        <v>0</v>
      </c>
      <c r="AP116" s="33">
        <v>3</v>
      </c>
      <c r="AQ116" s="25">
        <v>2</v>
      </c>
      <c r="AR116" s="152">
        <f t="shared" si="15"/>
        <v>1</v>
      </c>
    </row>
    <row r="117" spans="2:44">
      <c r="B117" s="9"/>
      <c r="C117" s="16" t="s">
        <v>3</v>
      </c>
      <c r="D117" s="25">
        <v>4879</v>
      </c>
      <c r="E117" s="33">
        <v>2237</v>
      </c>
      <c r="F117" s="37">
        <v>2642</v>
      </c>
      <c r="G117" s="42">
        <v>1977</v>
      </c>
      <c r="H117" s="50">
        <v>4851</v>
      </c>
      <c r="I117" s="61">
        <v>2245</v>
      </c>
      <c r="J117" s="72">
        <v>2606</v>
      </c>
      <c r="K117" s="86">
        <v>1950</v>
      </c>
      <c r="L117" s="100">
        <v>-7</v>
      </c>
      <c r="M117" s="33">
        <v>-3</v>
      </c>
      <c r="N117" s="80">
        <v>-4</v>
      </c>
      <c r="O117" s="37">
        <v>-11</v>
      </c>
      <c r="P117" s="33">
        <v>-7</v>
      </c>
      <c r="Q117" s="37">
        <v>-4</v>
      </c>
      <c r="R117" s="114">
        <v>2</v>
      </c>
      <c r="S117" s="33">
        <v>0</v>
      </c>
      <c r="T117" s="33">
        <f t="shared" si="9"/>
        <v>2</v>
      </c>
      <c r="U117" s="33">
        <v>13</v>
      </c>
      <c r="V117" s="25">
        <v>7</v>
      </c>
      <c r="W117" s="76">
        <f t="shared" si="10"/>
        <v>6</v>
      </c>
      <c r="X117" s="37">
        <v>4</v>
      </c>
      <c r="Y117" s="33">
        <v>4</v>
      </c>
      <c r="Z117" s="37">
        <v>0</v>
      </c>
      <c r="AA117" s="130">
        <v>13</v>
      </c>
      <c r="AB117" s="135">
        <f t="shared" si="11"/>
        <v>9</v>
      </c>
      <c r="AC117" s="140">
        <f t="shared" si="11"/>
        <v>4</v>
      </c>
      <c r="AD117" s="33">
        <v>7</v>
      </c>
      <c r="AE117" s="33">
        <v>6</v>
      </c>
      <c r="AF117" s="33">
        <f t="shared" si="16"/>
        <v>1</v>
      </c>
      <c r="AG117" s="33">
        <v>6</v>
      </c>
      <c r="AH117" s="25">
        <v>3</v>
      </c>
      <c r="AI117" s="76">
        <f t="shared" si="12"/>
        <v>3</v>
      </c>
      <c r="AJ117" s="144">
        <v>9</v>
      </c>
      <c r="AK117" s="135">
        <f t="shared" si="13"/>
        <v>5</v>
      </c>
      <c r="AL117" s="144">
        <f t="shared" si="13"/>
        <v>4</v>
      </c>
      <c r="AM117" s="33">
        <v>2</v>
      </c>
      <c r="AN117" s="33">
        <v>0</v>
      </c>
      <c r="AO117" s="33">
        <f t="shared" si="14"/>
        <v>2</v>
      </c>
      <c r="AP117" s="33">
        <v>7</v>
      </c>
      <c r="AQ117" s="25">
        <v>5</v>
      </c>
      <c r="AR117" s="152">
        <f t="shared" si="15"/>
        <v>2</v>
      </c>
    </row>
    <row r="118" spans="2:44">
      <c r="B118" s="9"/>
      <c r="C118" s="16" t="s">
        <v>35</v>
      </c>
      <c r="D118" s="25">
        <v>4849</v>
      </c>
      <c r="E118" s="33">
        <v>2226</v>
      </c>
      <c r="F118" s="37">
        <v>2623</v>
      </c>
      <c r="G118" s="42">
        <v>1966</v>
      </c>
      <c r="H118" s="50">
        <v>4822</v>
      </c>
      <c r="I118" s="61">
        <v>2235</v>
      </c>
      <c r="J118" s="72">
        <v>2587</v>
      </c>
      <c r="K118" s="86">
        <v>1938</v>
      </c>
      <c r="L118" s="100">
        <v>-30</v>
      </c>
      <c r="M118" s="33">
        <v>-11</v>
      </c>
      <c r="N118" s="80">
        <v>-19</v>
      </c>
      <c r="O118" s="37">
        <v>-11</v>
      </c>
      <c r="P118" s="33">
        <v>-2</v>
      </c>
      <c r="Q118" s="37">
        <v>-9</v>
      </c>
      <c r="R118" s="114">
        <v>1</v>
      </c>
      <c r="S118" s="33">
        <v>1</v>
      </c>
      <c r="T118" s="33">
        <f t="shared" si="9"/>
        <v>0</v>
      </c>
      <c r="U118" s="33">
        <v>12</v>
      </c>
      <c r="V118" s="25">
        <v>3</v>
      </c>
      <c r="W118" s="76">
        <f t="shared" si="10"/>
        <v>9</v>
      </c>
      <c r="X118" s="37">
        <v>-19</v>
      </c>
      <c r="Y118" s="33">
        <v>-9</v>
      </c>
      <c r="Z118" s="37">
        <v>-10</v>
      </c>
      <c r="AA118" s="130">
        <v>16</v>
      </c>
      <c r="AB118" s="135">
        <f t="shared" si="11"/>
        <v>9</v>
      </c>
      <c r="AC118" s="140">
        <f t="shared" si="11"/>
        <v>7</v>
      </c>
      <c r="AD118" s="33">
        <v>3</v>
      </c>
      <c r="AE118" s="33">
        <v>0</v>
      </c>
      <c r="AF118" s="33">
        <f t="shared" si="16"/>
        <v>3</v>
      </c>
      <c r="AG118" s="33">
        <v>13</v>
      </c>
      <c r="AH118" s="25">
        <v>9</v>
      </c>
      <c r="AI118" s="76">
        <f t="shared" si="12"/>
        <v>4</v>
      </c>
      <c r="AJ118" s="144">
        <v>35</v>
      </c>
      <c r="AK118" s="135">
        <f t="shared" si="13"/>
        <v>18</v>
      </c>
      <c r="AL118" s="144">
        <f t="shared" si="13"/>
        <v>17</v>
      </c>
      <c r="AM118" s="33">
        <v>16</v>
      </c>
      <c r="AN118" s="33">
        <v>9</v>
      </c>
      <c r="AO118" s="33">
        <f t="shared" si="14"/>
        <v>7</v>
      </c>
      <c r="AP118" s="33">
        <v>19</v>
      </c>
      <c r="AQ118" s="25">
        <v>9</v>
      </c>
      <c r="AR118" s="152">
        <f t="shared" si="15"/>
        <v>10</v>
      </c>
    </row>
    <row r="119" spans="2:44">
      <c r="B119" s="9"/>
      <c r="C119" s="16" t="s">
        <v>36</v>
      </c>
      <c r="D119" s="25">
        <v>4840</v>
      </c>
      <c r="E119" s="33">
        <v>2221</v>
      </c>
      <c r="F119" s="37">
        <v>2619</v>
      </c>
      <c r="G119" s="42">
        <v>1962</v>
      </c>
      <c r="H119" s="50">
        <v>4812</v>
      </c>
      <c r="I119" s="61">
        <v>2230</v>
      </c>
      <c r="J119" s="72">
        <v>2582</v>
      </c>
      <c r="K119" s="86">
        <v>1934</v>
      </c>
      <c r="L119" s="100">
        <v>-9</v>
      </c>
      <c r="M119" s="33">
        <v>-5</v>
      </c>
      <c r="N119" s="80">
        <v>-4</v>
      </c>
      <c r="O119" s="37">
        <v>-8</v>
      </c>
      <c r="P119" s="33">
        <v>-7</v>
      </c>
      <c r="Q119" s="37">
        <v>-1</v>
      </c>
      <c r="R119" s="114">
        <v>2</v>
      </c>
      <c r="S119" s="33">
        <v>0</v>
      </c>
      <c r="T119" s="33">
        <f t="shared" si="9"/>
        <v>2</v>
      </c>
      <c r="U119" s="33">
        <v>10</v>
      </c>
      <c r="V119" s="25">
        <v>7</v>
      </c>
      <c r="W119" s="76">
        <f t="shared" si="10"/>
        <v>3</v>
      </c>
      <c r="X119" s="37">
        <v>-1</v>
      </c>
      <c r="Y119" s="33">
        <v>2</v>
      </c>
      <c r="Z119" s="37">
        <v>-3</v>
      </c>
      <c r="AA119" s="130">
        <v>14</v>
      </c>
      <c r="AB119" s="135">
        <f t="shared" si="11"/>
        <v>9</v>
      </c>
      <c r="AC119" s="140">
        <f t="shared" si="11"/>
        <v>5</v>
      </c>
      <c r="AD119" s="33">
        <v>9</v>
      </c>
      <c r="AE119" s="33">
        <v>7</v>
      </c>
      <c r="AF119" s="33">
        <f t="shared" si="16"/>
        <v>2</v>
      </c>
      <c r="AG119" s="33">
        <v>5</v>
      </c>
      <c r="AH119" s="25">
        <v>2</v>
      </c>
      <c r="AI119" s="76">
        <f t="shared" si="12"/>
        <v>3</v>
      </c>
      <c r="AJ119" s="144">
        <v>15</v>
      </c>
      <c r="AK119" s="135">
        <f t="shared" si="13"/>
        <v>7</v>
      </c>
      <c r="AL119" s="144">
        <f t="shared" si="13"/>
        <v>8</v>
      </c>
      <c r="AM119" s="33">
        <v>7</v>
      </c>
      <c r="AN119" s="33">
        <v>3</v>
      </c>
      <c r="AO119" s="33">
        <f t="shared" si="14"/>
        <v>4</v>
      </c>
      <c r="AP119" s="33">
        <v>8</v>
      </c>
      <c r="AQ119" s="25">
        <v>4</v>
      </c>
      <c r="AR119" s="152">
        <f t="shared" si="15"/>
        <v>4</v>
      </c>
    </row>
    <row r="120" spans="2:44">
      <c r="B120" s="9"/>
      <c r="C120" s="16" t="s">
        <v>37</v>
      </c>
      <c r="D120" s="25">
        <v>4832</v>
      </c>
      <c r="E120" s="33">
        <v>2216</v>
      </c>
      <c r="F120" s="37">
        <v>2616</v>
      </c>
      <c r="G120" s="42">
        <v>1961</v>
      </c>
      <c r="H120" s="50">
        <v>4803</v>
      </c>
      <c r="I120" s="61">
        <v>2225</v>
      </c>
      <c r="J120" s="72">
        <v>2578</v>
      </c>
      <c r="K120" s="86">
        <v>1932</v>
      </c>
      <c r="L120" s="100">
        <v>-8</v>
      </c>
      <c r="M120" s="33">
        <v>-5</v>
      </c>
      <c r="N120" s="80">
        <v>-3</v>
      </c>
      <c r="O120" s="37">
        <v>-7</v>
      </c>
      <c r="P120" s="33">
        <v>-2</v>
      </c>
      <c r="Q120" s="37">
        <v>-5</v>
      </c>
      <c r="R120" s="114">
        <v>3</v>
      </c>
      <c r="S120" s="33">
        <v>2</v>
      </c>
      <c r="T120" s="33">
        <f t="shared" si="9"/>
        <v>1</v>
      </c>
      <c r="U120" s="33">
        <v>10</v>
      </c>
      <c r="V120" s="25">
        <v>4</v>
      </c>
      <c r="W120" s="76">
        <f t="shared" si="10"/>
        <v>6</v>
      </c>
      <c r="X120" s="37">
        <v>-1</v>
      </c>
      <c r="Y120" s="33">
        <v>-3</v>
      </c>
      <c r="Z120" s="37">
        <v>2</v>
      </c>
      <c r="AA120" s="130">
        <v>5</v>
      </c>
      <c r="AB120" s="135">
        <f t="shared" si="11"/>
        <v>3</v>
      </c>
      <c r="AC120" s="140">
        <f t="shared" si="11"/>
        <v>2</v>
      </c>
      <c r="AD120" s="33">
        <v>3</v>
      </c>
      <c r="AE120" s="33">
        <v>2</v>
      </c>
      <c r="AF120" s="33">
        <f t="shared" si="16"/>
        <v>1</v>
      </c>
      <c r="AG120" s="33">
        <v>2</v>
      </c>
      <c r="AH120" s="25">
        <v>1</v>
      </c>
      <c r="AI120" s="76">
        <f t="shared" si="12"/>
        <v>1</v>
      </c>
      <c r="AJ120" s="144">
        <v>6</v>
      </c>
      <c r="AK120" s="135">
        <f t="shared" si="13"/>
        <v>6</v>
      </c>
      <c r="AL120" s="144">
        <f t="shared" si="13"/>
        <v>0</v>
      </c>
      <c r="AM120" s="33">
        <v>3</v>
      </c>
      <c r="AN120" s="33">
        <v>3</v>
      </c>
      <c r="AO120" s="33">
        <f t="shared" si="14"/>
        <v>0</v>
      </c>
      <c r="AP120" s="33">
        <v>3</v>
      </c>
      <c r="AQ120" s="25">
        <v>3</v>
      </c>
      <c r="AR120" s="152">
        <f t="shared" si="15"/>
        <v>0</v>
      </c>
    </row>
    <row r="121" spans="2:44">
      <c r="B121" s="9"/>
      <c r="C121" s="16" t="s">
        <v>1</v>
      </c>
      <c r="D121" s="25">
        <v>4814</v>
      </c>
      <c r="E121" s="33">
        <v>2204</v>
      </c>
      <c r="F121" s="37">
        <v>2610</v>
      </c>
      <c r="G121" s="42">
        <v>1958</v>
      </c>
      <c r="H121" s="50">
        <v>4785</v>
      </c>
      <c r="I121" s="61">
        <v>2213</v>
      </c>
      <c r="J121" s="72">
        <v>2572</v>
      </c>
      <c r="K121" s="86">
        <v>1929</v>
      </c>
      <c r="L121" s="100">
        <v>-18</v>
      </c>
      <c r="M121" s="33">
        <v>-12</v>
      </c>
      <c r="N121" s="80">
        <v>-6</v>
      </c>
      <c r="O121" s="37">
        <v>-16</v>
      </c>
      <c r="P121" s="33">
        <v>-11</v>
      </c>
      <c r="Q121" s="37">
        <v>-5</v>
      </c>
      <c r="R121" s="114">
        <v>0</v>
      </c>
      <c r="S121" s="33">
        <v>0</v>
      </c>
      <c r="T121" s="33">
        <f t="shared" si="9"/>
        <v>0</v>
      </c>
      <c r="U121" s="33">
        <v>16</v>
      </c>
      <c r="V121" s="25">
        <v>11</v>
      </c>
      <c r="W121" s="76">
        <f t="shared" si="10"/>
        <v>5</v>
      </c>
      <c r="X121" s="37">
        <v>-2</v>
      </c>
      <c r="Y121" s="33">
        <v>-1</v>
      </c>
      <c r="Z121" s="37">
        <v>-1</v>
      </c>
      <c r="AA121" s="130">
        <v>4</v>
      </c>
      <c r="AB121" s="135">
        <f t="shared" si="11"/>
        <v>1</v>
      </c>
      <c r="AC121" s="140">
        <f t="shared" si="11"/>
        <v>3</v>
      </c>
      <c r="AD121" s="33">
        <v>2</v>
      </c>
      <c r="AE121" s="33">
        <v>0</v>
      </c>
      <c r="AF121" s="33">
        <f t="shared" si="16"/>
        <v>2</v>
      </c>
      <c r="AG121" s="33">
        <v>2</v>
      </c>
      <c r="AH121" s="25">
        <v>1</v>
      </c>
      <c r="AI121" s="76">
        <f t="shared" si="12"/>
        <v>1</v>
      </c>
      <c r="AJ121" s="144">
        <v>6</v>
      </c>
      <c r="AK121" s="135">
        <f t="shared" si="13"/>
        <v>2</v>
      </c>
      <c r="AL121" s="144">
        <f t="shared" si="13"/>
        <v>4</v>
      </c>
      <c r="AM121" s="33">
        <v>2</v>
      </c>
      <c r="AN121" s="33">
        <v>2</v>
      </c>
      <c r="AO121" s="33">
        <f t="shared" si="14"/>
        <v>0</v>
      </c>
      <c r="AP121" s="33">
        <v>4</v>
      </c>
      <c r="AQ121" s="25">
        <v>0</v>
      </c>
      <c r="AR121" s="152">
        <f t="shared" si="15"/>
        <v>4</v>
      </c>
    </row>
    <row r="122" spans="2:44">
      <c r="B122" s="9"/>
      <c r="C122" s="16" t="s">
        <v>4</v>
      </c>
      <c r="D122" s="25">
        <v>4811</v>
      </c>
      <c r="E122" s="33">
        <v>2204</v>
      </c>
      <c r="F122" s="37">
        <v>2607</v>
      </c>
      <c r="G122" s="42">
        <v>1956</v>
      </c>
      <c r="H122" s="50">
        <v>4781</v>
      </c>
      <c r="I122" s="61">
        <v>2213</v>
      </c>
      <c r="J122" s="72">
        <v>2568</v>
      </c>
      <c r="K122" s="86">
        <v>1926</v>
      </c>
      <c r="L122" s="100">
        <v>-3</v>
      </c>
      <c r="M122" s="33">
        <v>0</v>
      </c>
      <c r="N122" s="80">
        <v>-3</v>
      </c>
      <c r="O122" s="37">
        <v>-4</v>
      </c>
      <c r="P122" s="33">
        <v>-2</v>
      </c>
      <c r="Q122" s="37">
        <v>-2</v>
      </c>
      <c r="R122" s="114">
        <v>2</v>
      </c>
      <c r="S122" s="33">
        <v>1</v>
      </c>
      <c r="T122" s="33">
        <f t="shared" si="9"/>
        <v>1</v>
      </c>
      <c r="U122" s="33">
        <v>6</v>
      </c>
      <c r="V122" s="25">
        <v>3</v>
      </c>
      <c r="W122" s="76">
        <f t="shared" si="10"/>
        <v>3</v>
      </c>
      <c r="X122" s="37">
        <v>1</v>
      </c>
      <c r="Y122" s="33">
        <v>2</v>
      </c>
      <c r="Z122" s="37">
        <v>-1</v>
      </c>
      <c r="AA122" s="130">
        <v>8</v>
      </c>
      <c r="AB122" s="135">
        <f t="shared" si="11"/>
        <v>4</v>
      </c>
      <c r="AC122" s="140">
        <f t="shared" si="11"/>
        <v>4</v>
      </c>
      <c r="AD122" s="33">
        <v>6</v>
      </c>
      <c r="AE122" s="33">
        <v>4</v>
      </c>
      <c r="AF122" s="33">
        <f t="shared" si="16"/>
        <v>2</v>
      </c>
      <c r="AG122" s="33">
        <v>2</v>
      </c>
      <c r="AH122" s="25">
        <v>0</v>
      </c>
      <c r="AI122" s="76">
        <f t="shared" si="12"/>
        <v>2</v>
      </c>
      <c r="AJ122" s="144">
        <v>7</v>
      </c>
      <c r="AK122" s="135">
        <f t="shared" si="13"/>
        <v>2</v>
      </c>
      <c r="AL122" s="144">
        <f t="shared" si="13"/>
        <v>5</v>
      </c>
      <c r="AM122" s="33">
        <v>6</v>
      </c>
      <c r="AN122" s="33">
        <v>1</v>
      </c>
      <c r="AO122" s="33">
        <f t="shared" si="14"/>
        <v>5</v>
      </c>
      <c r="AP122" s="33">
        <v>1</v>
      </c>
      <c r="AQ122" s="25">
        <v>1</v>
      </c>
      <c r="AR122" s="152">
        <f t="shared" si="15"/>
        <v>0</v>
      </c>
    </row>
    <row r="123" spans="2:44">
      <c r="B123" s="9"/>
      <c r="C123" s="16" t="s">
        <v>19</v>
      </c>
      <c r="D123" s="25">
        <v>4801</v>
      </c>
      <c r="E123" s="33">
        <v>2198</v>
      </c>
      <c r="F123" s="37">
        <v>2603</v>
      </c>
      <c r="G123" s="42">
        <v>1954</v>
      </c>
      <c r="H123" s="50">
        <v>4771</v>
      </c>
      <c r="I123" s="61">
        <v>2207</v>
      </c>
      <c r="J123" s="72">
        <v>2564</v>
      </c>
      <c r="K123" s="86">
        <v>1924</v>
      </c>
      <c r="L123" s="100">
        <v>-10</v>
      </c>
      <c r="M123" s="33">
        <v>-6</v>
      </c>
      <c r="N123" s="80">
        <v>-4</v>
      </c>
      <c r="O123" s="37">
        <v>-11</v>
      </c>
      <c r="P123" s="33">
        <v>-7</v>
      </c>
      <c r="Q123" s="37">
        <v>-4</v>
      </c>
      <c r="R123" s="114">
        <v>1</v>
      </c>
      <c r="S123" s="33">
        <v>1</v>
      </c>
      <c r="T123" s="33">
        <f t="shared" si="9"/>
        <v>0</v>
      </c>
      <c r="U123" s="33">
        <v>12</v>
      </c>
      <c r="V123" s="25">
        <v>8</v>
      </c>
      <c r="W123" s="76">
        <f t="shared" si="10"/>
        <v>4</v>
      </c>
      <c r="X123" s="37">
        <v>1</v>
      </c>
      <c r="Y123" s="33">
        <v>1</v>
      </c>
      <c r="Z123" s="37">
        <v>0</v>
      </c>
      <c r="AA123" s="130">
        <v>10</v>
      </c>
      <c r="AB123" s="135">
        <f t="shared" si="11"/>
        <v>5</v>
      </c>
      <c r="AC123" s="140">
        <f t="shared" si="11"/>
        <v>5</v>
      </c>
      <c r="AD123" s="33">
        <v>10</v>
      </c>
      <c r="AE123" s="33">
        <v>5</v>
      </c>
      <c r="AF123" s="33">
        <f t="shared" si="16"/>
        <v>5</v>
      </c>
      <c r="AG123" s="33">
        <v>0</v>
      </c>
      <c r="AH123" s="25">
        <v>0</v>
      </c>
      <c r="AI123" s="76">
        <f t="shared" si="12"/>
        <v>0</v>
      </c>
      <c r="AJ123" s="144">
        <v>9</v>
      </c>
      <c r="AK123" s="135">
        <f t="shared" si="13"/>
        <v>4</v>
      </c>
      <c r="AL123" s="144">
        <f t="shared" si="13"/>
        <v>5</v>
      </c>
      <c r="AM123" s="33">
        <v>5</v>
      </c>
      <c r="AN123" s="33">
        <v>1</v>
      </c>
      <c r="AO123" s="33">
        <f t="shared" si="14"/>
        <v>4</v>
      </c>
      <c r="AP123" s="33">
        <v>4</v>
      </c>
      <c r="AQ123" s="25">
        <v>3</v>
      </c>
      <c r="AR123" s="152">
        <f t="shared" si="15"/>
        <v>1</v>
      </c>
    </row>
    <row r="124" spans="2:44">
      <c r="B124" s="9"/>
      <c r="C124" s="16" t="s">
        <v>38</v>
      </c>
      <c r="D124" s="25">
        <v>4796</v>
      </c>
      <c r="E124" s="33">
        <v>2196</v>
      </c>
      <c r="F124" s="37">
        <v>2600</v>
      </c>
      <c r="G124" s="42">
        <v>1964</v>
      </c>
      <c r="H124" s="53">
        <v>4765</v>
      </c>
      <c r="I124" s="64">
        <v>2205</v>
      </c>
      <c r="J124" s="75">
        <v>2560</v>
      </c>
      <c r="K124" s="88">
        <v>1933</v>
      </c>
      <c r="L124" s="100">
        <v>-5</v>
      </c>
      <c r="M124" s="33">
        <v>-2</v>
      </c>
      <c r="N124" s="80">
        <v>-3</v>
      </c>
      <c r="O124" s="37">
        <v>-11</v>
      </c>
      <c r="P124" s="33">
        <v>-7</v>
      </c>
      <c r="Q124" s="37">
        <v>-4</v>
      </c>
      <c r="R124" s="114">
        <v>1</v>
      </c>
      <c r="S124" s="33">
        <v>1</v>
      </c>
      <c r="T124" s="33">
        <f t="shared" si="9"/>
        <v>0</v>
      </c>
      <c r="U124" s="33">
        <v>12</v>
      </c>
      <c r="V124" s="25">
        <v>8</v>
      </c>
      <c r="W124" s="76">
        <f t="shared" si="10"/>
        <v>4</v>
      </c>
      <c r="X124" s="37">
        <v>6</v>
      </c>
      <c r="Y124" s="33">
        <v>5</v>
      </c>
      <c r="Z124" s="37">
        <v>1</v>
      </c>
      <c r="AA124" s="130">
        <v>18</v>
      </c>
      <c r="AB124" s="135">
        <f t="shared" si="11"/>
        <v>11</v>
      </c>
      <c r="AC124" s="140">
        <f t="shared" si="11"/>
        <v>7</v>
      </c>
      <c r="AD124" s="33">
        <v>10</v>
      </c>
      <c r="AE124" s="33">
        <v>8</v>
      </c>
      <c r="AF124" s="33">
        <f t="shared" si="16"/>
        <v>2</v>
      </c>
      <c r="AG124" s="33">
        <v>8</v>
      </c>
      <c r="AH124" s="25">
        <v>3</v>
      </c>
      <c r="AI124" s="76">
        <f t="shared" si="12"/>
        <v>5</v>
      </c>
      <c r="AJ124" s="144">
        <v>12</v>
      </c>
      <c r="AK124" s="135">
        <f t="shared" si="13"/>
        <v>6</v>
      </c>
      <c r="AL124" s="144">
        <f t="shared" si="13"/>
        <v>6</v>
      </c>
      <c r="AM124" s="33">
        <v>2</v>
      </c>
      <c r="AN124" s="33">
        <v>2</v>
      </c>
      <c r="AO124" s="33">
        <f t="shared" si="14"/>
        <v>0</v>
      </c>
      <c r="AP124" s="33">
        <v>10</v>
      </c>
      <c r="AQ124" s="25">
        <v>4</v>
      </c>
      <c r="AR124" s="152">
        <f t="shared" si="15"/>
        <v>6</v>
      </c>
    </row>
    <row r="125" spans="2:44">
      <c r="B125" s="9"/>
      <c r="C125" s="16" t="s">
        <v>40</v>
      </c>
      <c r="D125" s="25">
        <v>4779</v>
      </c>
      <c r="E125" s="33">
        <v>2183</v>
      </c>
      <c r="F125" s="37">
        <v>2596</v>
      </c>
      <c r="G125" s="42">
        <v>1956</v>
      </c>
      <c r="H125" s="50">
        <v>4750</v>
      </c>
      <c r="I125" s="61">
        <v>2193</v>
      </c>
      <c r="J125" s="72">
        <v>2557</v>
      </c>
      <c r="K125" s="86">
        <v>1926</v>
      </c>
      <c r="L125" s="100">
        <v>-17</v>
      </c>
      <c r="M125" s="33">
        <v>-13</v>
      </c>
      <c r="N125" s="80">
        <v>-4</v>
      </c>
      <c r="O125" s="37">
        <v>-13</v>
      </c>
      <c r="P125" s="33">
        <v>-8</v>
      </c>
      <c r="Q125" s="37">
        <v>-5</v>
      </c>
      <c r="R125" s="114">
        <v>1</v>
      </c>
      <c r="S125" s="33">
        <v>0</v>
      </c>
      <c r="T125" s="33">
        <f t="shared" si="9"/>
        <v>1</v>
      </c>
      <c r="U125" s="33">
        <v>14</v>
      </c>
      <c r="V125" s="25">
        <v>8</v>
      </c>
      <c r="W125" s="76">
        <f t="shared" si="10"/>
        <v>6</v>
      </c>
      <c r="X125" s="37">
        <v>-4</v>
      </c>
      <c r="Y125" s="33">
        <v>-5</v>
      </c>
      <c r="Z125" s="37">
        <v>1</v>
      </c>
      <c r="AA125" s="130">
        <v>7</v>
      </c>
      <c r="AB125" s="135">
        <f t="shared" si="11"/>
        <v>3</v>
      </c>
      <c r="AC125" s="140">
        <f t="shared" si="11"/>
        <v>4</v>
      </c>
      <c r="AD125" s="33">
        <v>4</v>
      </c>
      <c r="AE125" s="33">
        <v>2</v>
      </c>
      <c r="AF125" s="33">
        <f t="shared" si="16"/>
        <v>2</v>
      </c>
      <c r="AG125" s="33">
        <v>3</v>
      </c>
      <c r="AH125" s="25">
        <v>1</v>
      </c>
      <c r="AI125" s="76">
        <f t="shared" si="12"/>
        <v>2</v>
      </c>
      <c r="AJ125" s="144">
        <v>11</v>
      </c>
      <c r="AK125" s="135">
        <f t="shared" si="13"/>
        <v>8</v>
      </c>
      <c r="AL125" s="144">
        <f t="shared" si="13"/>
        <v>3</v>
      </c>
      <c r="AM125" s="33">
        <v>9</v>
      </c>
      <c r="AN125" s="33">
        <v>7</v>
      </c>
      <c r="AO125" s="33">
        <f t="shared" si="14"/>
        <v>2</v>
      </c>
      <c r="AP125" s="33">
        <v>2</v>
      </c>
      <c r="AQ125" s="25">
        <v>1</v>
      </c>
      <c r="AR125" s="152">
        <f t="shared" si="15"/>
        <v>1</v>
      </c>
    </row>
    <row r="126" spans="2:44" ht="19.5">
      <c r="B126" s="10"/>
      <c r="C126" s="17" t="s">
        <v>30</v>
      </c>
      <c r="D126" s="26">
        <v>4732</v>
      </c>
      <c r="E126" s="34">
        <v>2185</v>
      </c>
      <c r="F126" s="26">
        <v>2547</v>
      </c>
      <c r="G126" s="43">
        <v>1927</v>
      </c>
      <c r="H126" s="51">
        <v>4737</v>
      </c>
      <c r="I126" s="62">
        <v>2191</v>
      </c>
      <c r="J126" s="73">
        <v>2546</v>
      </c>
      <c r="K126" s="87">
        <v>1929</v>
      </c>
      <c r="L126" s="101">
        <v>-15</v>
      </c>
      <c r="M126" s="34">
        <v>-3</v>
      </c>
      <c r="N126" s="81">
        <v>-12</v>
      </c>
      <c r="O126" s="26">
        <v>-10</v>
      </c>
      <c r="P126" s="34">
        <v>-4</v>
      </c>
      <c r="Q126" s="26">
        <v>-6</v>
      </c>
      <c r="R126" s="115">
        <v>2</v>
      </c>
      <c r="S126" s="34">
        <v>1</v>
      </c>
      <c r="T126" s="34">
        <f t="shared" si="9"/>
        <v>1</v>
      </c>
      <c r="U126" s="34">
        <v>12</v>
      </c>
      <c r="V126" s="26">
        <v>5</v>
      </c>
      <c r="W126" s="77">
        <f t="shared" si="10"/>
        <v>7</v>
      </c>
      <c r="X126" s="26">
        <v>-5</v>
      </c>
      <c r="Y126" s="34">
        <v>1</v>
      </c>
      <c r="Z126" s="26">
        <v>-6</v>
      </c>
      <c r="AA126" s="131">
        <v>4</v>
      </c>
      <c r="AB126" s="136">
        <f t="shared" si="11"/>
        <v>4</v>
      </c>
      <c r="AC126" s="141">
        <f t="shared" si="11"/>
        <v>0</v>
      </c>
      <c r="AD126" s="34">
        <v>3</v>
      </c>
      <c r="AE126" s="34">
        <v>3</v>
      </c>
      <c r="AF126" s="34">
        <f t="shared" si="16"/>
        <v>0</v>
      </c>
      <c r="AG126" s="34">
        <v>1</v>
      </c>
      <c r="AH126" s="26">
        <v>1</v>
      </c>
      <c r="AI126" s="77">
        <f t="shared" si="12"/>
        <v>0</v>
      </c>
      <c r="AJ126" s="141">
        <v>9</v>
      </c>
      <c r="AK126" s="136">
        <f t="shared" si="13"/>
        <v>3</v>
      </c>
      <c r="AL126" s="141">
        <f t="shared" si="13"/>
        <v>6</v>
      </c>
      <c r="AM126" s="34">
        <v>5</v>
      </c>
      <c r="AN126" s="34">
        <v>2</v>
      </c>
      <c r="AO126" s="34">
        <f t="shared" si="14"/>
        <v>3</v>
      </c>
      <c r="AP126" s="34">
        <v>4</v>
      </c>
      <c r="AQ126" s="26">
        <v>1</v>
      </c>
      <c r="AR126" s="153">
        <f t="shared" si="15"/>
        <v>3</v>
      </c>
    </row>
    <row r="127" spans="2:44">
      <c r="B127" s="9" t="s">
        <v>48</v>
      </c>
      <c r="C127" s="16" t="s">
        <v>31</v>
      </c>
      <c r="D127" s="25">
        <v>4712</v>
      </c>
      <c r="E127" s="33">
        <v>2177</v>
      </c>
      <c r="F127" s="37">
        <v>2535</v>
      </c>
      <c r="G127" s="42">
        <v>1917</v>
      </c>
      <c r="H127" s="50">
        <v>4719</v>
      </c>
      <c r="I127" s="61">
        <v>2184</v>
      </c>
      <c r="J127" s="72">
        <v>2535</v>
      </c>
      <c r="K127" s="86">
        <v>1920</v>
      </c>
      <c r="L127" s="100">
        <v>-20</v>
      </c>
      <c r="M127" s="33">
        <v>-8</v>
      </c>
      <c r="N127" s="80">
        <v>-12</v>
      </c>
      <c r="O127" s="37">
        <v>-8</v>
      </c>
      <c r="P127" s="33">
        <v>-3</v>
      </c>
      <c r="Q127" s="37">
        <v>-5</v>
      </c>
      <c r="R127" s="114">
        <v>1</v>
      </c>
      <c r="S127" s="33">
        <v>1</v>
      </c>
      <c r="T127" s="33">
        <f t="shared" si="9"/>
        <v>0</v>
      </c>
      <c r="U127" s="33">
        <v>9</v>
      </c>
      <c r="V127" s="25">
        <v>4</v>
      </c>
      <c r="W127" s="76">
        <f t="shared" si="10"/>
        <v>5</v>
      </c>
      <c r="X127" s="37">
        <v>-12</v>
      </c>
      <c r="Y127" s="33">
        <v>-5</v>
      </c>
      <c r="Z127" s="37">
        <v>-7</v>
      </c>
      <c r="AA127" s="130">
        <v>4</v>
      </c>
      <c r="AB127" s="135">
        <f t="shared" si="11"/>
        <v>2</v>
      </c>
      <c r="AC127" s="140">
        <f t="shared" si="11"/>
        <v>2</v>
      </c>
      <c r="AD127" s="33">
        <v>4</v>
      </c>
      <c r="AE127" s="33">
        <v>2</v>
      </c>
      <c r="AF127" s="33">
        <f t="shared" si="16"/>
        <v>2</v>
      </c>
      <c r="AG127" s="33">
        <v>0</v>
      </c>
      <c r="AH127" s="25">
        <v>0</v>
      </c>
      <c r="AI127" s="76">
        <f t="shared" si="12"/>
        <v>0</v>
      </c>
      <c r="AJ127" s="144">
        <v>16</v>
      </c>
      <c r="AK127" s="135">
        <f t="shared" si="13"/>
        <v>7</v>
      </c>
      <c r="AL127" s="144">
        <f t="shared" si="13"/>
        <v>9</v>
      </c>
      <c r="AM127" s="33">
        <v>6</v>
      </c>
      <c r="AN127" s="33">
        <v>3</v>
      </c>
      <c r="AO127" s="33">
        <f t="shared" si="14"/>
        <v>3</v>
      </c>
      <c r="AP127" s="33">
        <v>10</v>
      </c>
      <c r="AQ127" s="25">
        <v>4</v>
      </c>
      <c r="AR127" s="154">
        <f t="shared" si="15"/>
        <v>6</v>
      </c>
    </row>
    <row r="128" spans="2:44">
      <c r="B128" s="9"/>
      <c r="C128" s="16" t="s">
        <v>34</v>
      </c>
      <c r="D128" s="25">
        <v>4689</v>
      </c>
      <c r="E128" s="33">
        <v>2167</v>
      </c>
      <c r="F128" s="37">
        <v>2522</v>
      </c>
      <c r="G128" s="42">
        <v>1909</v>
      </c>
      <c r="H128" s="50">
        <v>4698</v>
      </c>
      <c r="I128" s="61">
        <v>2175</v>
      </c>
      <c r="J128" s="72">
        <v>2523</v>
      </c>
      <c r="K128" s="86">
        <v>1913</v>
      </c>
      <c r="L128" s="100">
        <v>-23</v>
      </c>
      <c r="M128" s="33">
        <v>-10</v>
      </c>
      <c r="N128" s="80">
        <v>-13</v>
      </c>
      <c r="O128" s="37">
        <v>-21</v>
      </c>
      <c r="P128" s="33">
        <v>-9</v>
      </c>
      <c r="Q128" s="37">
        <v>-12</v>
      </c>
      <c r="R128" s="114">
        <v>0</v>
      </c>
      <c r="S128" s="33">
        <v>0</v>
      </c>
      <c r="T128" s="33">
        <f t="shared" si="9"/>
        <v>0</v>
      </c>
      <c r="U128" s="33">
        <v>21</v>
      </c>
      <c r="V128" s="25">
        <v>9</v>
      </c>
      <c r="W128" s="76">
        <f t="shared" si="10"/>
        <v>12</v>
      </c>
      <c r="X128" s="37">
        <v>-2</v>
      </c>
      <c r="Y128" s="33">
        <v>-1</v>
      </c>
      <c r="Z128" s="37">
        <v>-1</v>
      </c>
      <c r="AA128" s="130">
        <v>3</v>
      </c>
      <c r="AB128" s="135">
        <f t="shared" si="11"/>
        <v>3</v>
      </c>
      <c r="AC128" s="140">
        <f t="shared" si="11"/>
        <v>0</v>
      </c>
      <c r="AD128" s="33">
        <v>2</v>
      </c>
      <c r="AE128" s="33">
        <v>2</v>
      </c>
      <c r="AF128" s="33">
        <f t="shared" si="16"/>
        <v>0</v>
      </c>
      <c r="AG128" s="33">
        <v>1</v>
      </c>
      <c r="AH128" s="25">
        <v>1</v>
      </c>
      <c r="AI128" s="76">
        <f t="shared" si="12"/>
        <v>0</v>
      </c>
      <c r="AJ128" s="144">
        <v>5</v>
      </c>
      <c r="AK128" s="135">
        <f t="shared" si="13"/>
        <v>4</v>
      </c>
      <c r="AL128" s="144">
        <f t="shared" si="13"/>
        <v>1</v>
      </c>
      <c r="AM128" s="33">
        <v>3</v>
      </c>
      <c r="AN128" s="33">
        <v>2</v>
      </c>
      <c r="AO128" s="33">
        <f t="shared" si="14"/>
        <v>1</v>
      </c>
      <c r="AP128" s="33">
        <v>2</v>
      </c>
      <c r="AQ128" s="25">
        <v>2</v>
      </c>
      <c r="AR128" s="152">
        <f t="shared" si="15"/>
        <v>0</v>
      </c>
    </row>
    <row r="129" spans="2:44">
      <c r="B129" s="9"/>
      <c r="C129" s="16" t="s">
        <v>3</v>
      </c>
      <c r="D129" s="25">
        <v>4692</v>
      </c>
      <c r="E129" s="33">
        <v>2172</v>
      </c>
      <c r="F129" s="37">
        <v>2520</v>
      </c>
      <c r="G129" s="42">
        <v>1909</v>
      </c>
      <c r="H129" s="50">
        <v>4703</v>
      </c>
      <c r="I129" s="61">
        <v>2181</v>
      </c>
      <c r="J129" s="72">
        <v>2522</v>
      </c>
      <c r="K129" s="86">
        <v>1914</v>
      </c>
      <c r="L129" s="100">
        <v>3</v>
      </c>
      <c r="M129" s="33">
        <v>5</v>
      </c>
      <c r="N129" s="80">
        <v>-2</v>
      </c>
      <c r="O129" s="37">
        <v>-5</v>
      </c>
      <c r="P129" s="33">
        <v>0</v>
      </c>
      <c r="Q129" s="37">
        <v>-5</v>
      </c>
      <c r="R129" s="114">
        <v>2</v>
      </c>
      <c r="S129" s="33">
        <v>1</v>
      </c>
      <c r="T129" s="33">
        <f t="shared" si="9"/>
        <v>1</v>
      </c>
      <c r="U129" s="33">
        <v>7</v>
      </c>
      <c r="V129" s="25">
        <v>1</v>
      </c>
      <c r="W129" s="76">
        <f t="shared" si="10"/>
        <v>6</v>
      </c>
      <c r="X129" s="37">
        <v>8</v>
      </c>
      <c r="Y129" s="33">
        <v>5</v>
      </c>
      <c r="Z129" s="37">
        <v>3</v>
      </c>
      <c r="AA129" s="130">
        <v>20</v>
      </c>
      <c r="AB129" s="135">
        <f t="shared" si="11"/>
        <v>11</v>
      </c>
      <c r="AC129" s="140">
        <f t="shared" si="11"/>
        <v>9</v>
      </c>
      <c r="AD129" s="33">
        <v>8</v>
      </c>
      <c r="AE129" s="33">
        <v>3</v>
      </c>
      <c r="AF129" s="33">
        <f t="shared" si="16"/>
        <v>5</v>
      </c>
      <c r="AG129" s="33">
        <v>12</v>
      </c>
      <c r="AH129" s="25">
        <v>8</v>
      </c>
      <c r="AI129" s="76">
        <f t="shared" si="12"/>
        <v>4</v>
      </c>
      <c r="AJ129" s="144">
        <v>12</v>
      </c>
      <c r="AK129" s="135">
        <f t="shared" si="13"/>
        <v>6</v>
      </c>
      <c r="AL129" s="144">
        <f t="shared" si="13"/>
        <v>6</v>
      </c>
      <c r="AM129" s="33">
        <v>8</v>
      </c>
      <c r="AN129" s="33">
        <v>3</v>
      </c>
      <c r="AO129" s="33">
        <f t="shared" si="14"/>
        <v>5</v>
      </c>
      <c r="AP129" s="33">
        <v>4</v>
      </c>
      <c r="AQ129" s="25">
        <v>3</v>
      </c>
      <c r="AR129" s="152">
        <f t="shared" si="15"/>
        <v>1</v>
      </c>
    </row>
    <row r="130" spans="2:44">
      <c r="B130" s="9"/>
      <c r="C130" s="16" t="s">
        <v>35</v>
      </c>
      <c r="D130" s="25">
        <v>4675</v>
      </c>
      <c r="E130" s="33">
        <v>2166</v>
      </c>
      <c r="F130" s="37">
        <v>2509</v>
      </c>
      <c r="G130" s="42">
        <v>1911</v>
      </c>
      <c r="H130" s="50">
        <v>4688</v>
      </c>
      <c r="I130" s="61">
        <v>2176</v>
      </c>
      <c r="J130" s="72">
        <v>2512</v>
      </c>
      <c r="K130" s="86">
        <v>1917</v>
      </c>
      <c r="L130" s="100">
        <v>-17</v>
      </c>
      <c r="M130" s="33">
        <v>-6</v>
      </c>
      <c r="N130" s="80">
        <v>-11</v>
      </c>
      <c r="O130" s="37">
        <v>-16</v>
      </c>
      <c r="P130" s="33">
        <v>-6</v>
      </c>
      <c r="Q130" s="37">
        <v>-10</v>
      </c>
      <c r="R130" s="114">
        <v>1</v>
      </c>
      <c r="S130" s="33">
        <v>1</v>
      </c>
      <c r="T130" s="33">
        <f t="shared" si="9"/>
        <v>0</v>
      </c>
      <c r="U130" s="33">
        <v>17</v>
      </c>
      <c r="V130" s="25">
        <v>7</v>
      </c>
      <c r="W130" s="76">
        <f t="shared" si="10"/>
        <v>10</v>
      </c>
      <c r="X130" s="37">
        <v>-1</v>
      </c>
      <c r="Y130" s="33">
        <v>0</v>
      </c>
      <c r="Z130" s="37">
        <v>-1</v>
      </c>
      <c r="AA130" s="130">
        <v>22</v>
      </c>
      <c r="AB130" s="135">
        <f t="shared" si="11"/>
        <v>11</v>
      </c>
      <c r="AC130" s="140">
        <f t="shared" si="11"/>
        <v>11</v>
      </c>
      <c r="AD130" s="33">
        <v>5</v>
      </c>
      <c r="AE130" s="33">
        <v>2</v>
      </c>
      <c r="AF130" s="33">
        <f t="shared" si="16"/>
        <v>3</v>
      </c>
      <c r="AG130" s="33">
        <v>17</v>
      </c>
      <c r="AH130" s="25">
        <v>9</v>
      </c>
      <c r="AI130" s="76">
        <f t="shared" si="12"/>
        <v>8</v>
      </c>
      <c r="AJ130" s="144">
        <v>23</v>
      </c>
      <c r="AK130" s="135">
        <f t="shared" si="13"/>
        <v>11</v>
      </c>
      <c r="AL130" s="144">
        <f t="shared" si="13"/>
        <v>12</v>
      </c>
      <c r="AM130" s="33">
        <v>6</v>
      </c>
      <c r="AN130" s="33">
        <v>2</v>
      </c>
      <c r="AO130" s="33">
        <f t="shared" si="14"/>
        <v>4</v>
      </c>
      <c r="AP130" s="33">
        <v>17</v>
      </c>
      <c r="AQ130" s="25">
        <v>9</v>
      </c>
      <c r="AR130" s="152">
        <f t="shared" si="15"/>
        <v>8</v>
      </c>
    </row>
    <row r="131" spans="2:44">
      <c r="B131" s="9"/>
      <c r="C131" s="16" t="s">
        <v>36</v>
      </c>
      <c r="D131" s="25">
        <v>4673</v>
      </c>
      <c r="E131" s="33">
        <v>2170</v>
      </c>
      <c r="F131" s="37">
        <v>2503</v>
      </c>
      <c r="G131" s="42">
        <v>1911</v>
      </c>
      <c r="H131" s="50">
        <v>4688</v>
      </c>
      <c r="I131" s="61">
        <v>2181</v>
      </c>
      <c r="J131" s="72">
        <v>2507</v>
      </c>
      <c r="K131" s="86">
        <v>1918</v>
      </c>
      <c r="L131" s="100">
        <v>-2</v>
      </c>
      <c r="M131" s="33">
        <v>4</v>
      </c>
      <c r="N131" s="80">
        <v>-6</v>
      </c>
      <c r="O131" s="37">
        <v>-7</v>
      </c>
      <c r="P131" s="33">
        <v>-3</v>
      </c>
      <c r="Q131" s="37">
        <v>-4</v>
      </c>
      <c r="R131" s="114">
        <v>0</v>
      </c>
      <c r="S131" s="33">
        <v>0</v>
      </c>
      <c r="T131" s="33">
        <f t="shared" si="9"/>
        <v>0</v>
      </c>
      <c r="U131" s="33">
        <v>7</v>
      </c>
      <c r="V131" s="25">
        <v>3</v>
      </c>
      <c r="W131" s="76">
        <f t="shared" si="10"/>
        <v>4</v>
      </c>
      <c r="X131" s="37">
        <v>5</v>
      </c>
      <c r="Y131" s="33">
        <v>7</v>
      </c>
      <c r="Z131" s="37">
        <v>-2</v>
      </c>
      <c r="AA131" s="130">
        <v>18</v>
      </c>
      <c r="AB131" s="135">
        <f t="shared" si="11"/>
        <v>12</v>
      </c>
      <c r="AC131" s="140">
        <f t="shared" si="11"/>
        <v>6</v>
      </c>
      <c r="AD131" s="33">
        <v>6</v>
      </c>
      <c r="AE131" s="33">
        <v>4</v>
      </c>
      <c r="AF131" s="33">
        <f t="shared" si="16"/>
        <v>2</v>
      </c>
      <c r="AG131" s="33">
        <v>12</v>
      </c>
      <c r="AH131" s="25">
        <v>8</v>
      </c>
      <c r="AI131" s="76">
        <f t="shared" si="12"/>
        <v>4</v>
      </c>
      <c r="AJ131" s="144">
        <v>13</v>
      </c>
      <c r="AK131" s="135">
        <f t="shared" si="13"/>
        <v>5</v>
      </c>
      <c r="AL131" s="144">
        <f t="shared" si="13"/>
        <v>8</v>
      </c>
      <c r="AM131" s="33">
        <v>2</v>
      </c>
      <c r="AN131" s="33">
        <v>1</v>
      </c>
      <c r="AO131" s="33">
        <f t="shared" si="14"/>
        <v>1</v>
      </c>
      <c r="AP131" s="33">
        <v>11</v>
      </c>
      <c r="AQ131" s="25">
        <v>4</v>
      </c>
      <c r="AR131" s="152">
        <f t="shared" si="15"/>
        <v>7</v>
      </c>
    </row>
    <row r="132" spans="2:44">
      <c r="B132" s="9"/>
      <c r="C132" s="16" t="s">
        <v>37</v>
      </c>
      <c r="D132" s="25">
        <v>4665</v>
      </c>
      <c r="E132" s="33">
        <v>2164</v>
      </c>
      <c r="F132" s="37">
        <v>2501</v>
      </c>
      <c r="G132" s="42">
        <v>1908</v>
      </c>
      <c r="H132" s="50">
        <v>4682</v>
      </c>
      <c r="I132" s="61">
        <v>2176</v>
      </c>
      <c r="J132" s="72">
        <v>2506</v>
      </c>
      <c r="K132" s="86">
        <v>1916</v>
      </c>
      <c r="L132" s="100">
        <v>-8</v>
      </c>
      <c r="M132" s="33">
        <v>-6</v>
      </c>
      <c r="N132" s="80">
        <v>-2</v>
      </c>
      <c r="O132" s="37">
        <v>-7</v>
      </c>
      <c r="P132" s="33">
        <v>-5</v>
      </c>
      <c r="Q132" s="37">
        <v>-2</v>
      </c>
      <c r="R132" s="114">
        <v>5</v>
      </c>
      <c r="S132" s="33">
        <v>2</v>
      </c>
      <c r="T132" s="33">
        <f t="shared" si="9"/>
        <v>3</v>
      </c>
      <c r="U132" s="33">
        <v>12</v>
      </c>
      <c r="V132" s="25">
        <v>7</v>
      </c>
      <c r="W132" s="76">
        <f t="shared" si="10"/>
        <v>5</v>
      </c>
      <c r="X132" s="37">
        <v>-1</v>
      </c>
      <c r="Y132" s="33">
        <v>-1</v>
      </c>
      <c r="Z132" s="37">
        <v>0</v>
      </c>
      <c r="AA132" s="130">
        <v>12</v>
      </c>
      <c r="AB132" s="135">
        <f t="shared" si="11"/>
        <v>5</v>
      </c>
      <c r="AC132" s="140">
        <f t="shared" si="11"/>
        <v>7</v>
      </c>
      <c r="AD132" s="33">
        <v>12</v>
      </c>
      <c r="AE132" s="33">
        <v>5</v>
      </c>
      <c r="AF132" s="33">
        <f t="shared" si="16"/>
        <v>7</v>
      </c>
      <c r="AG132" s="33">
        <v>0</v>
      </c>
      <c r="AH132" s="25">
        <v>0</v>
      </c>
      <c r="AI132" s="76">
        <f t="shared" si="12"/>
        <v>0</v>
      </c>
      <c r="AJ132" s="144">
        <v>13</v>
      </c>
      <c r="AK132" s="135">
        <f t="shared" si="13"/>
        <v>6</v>
      </c>
      <c r="AL132" s="144">
        <f t="shared" si="13"/>
        <v>7</v>
      </c>
      <c r="AM132" s="33">
        <v>5</v>
      </c>
      <c r="AN132" s="33">
        <v>3</v>
      </c>
      <c r="AO132" s="33">
        <f t="shared" si="14"/>
        <v>2</v>
      </c>
      <c r="AP132" s="33">
        <v>8</v>
      </c>
      <c r="AQ132" s="25">
        <v>3</v>
      </c>
      <c r="AR132" s="152">
        <f t="shared" si="15"/>
        <v>5</v>
      </c>
    </row>
    <row r="133" spans="2:44">
      <c r="B133" s="9"/>
      <c r="C133" s="16" t="s">
        <v>1</v>
      </c>
      <c r="D133" s="25">
        <v>4660</v>
      </c>
      <c r="E133" s="33">
        <v>2158</v>
      </c>
      <c r="F133" s="37">
        <v>2502</v>
      </c>
      <c r="G133" s="42">
        <v>1907</v>
      </c>
      <c r="H133" s="50">
        <v>4679</v>
      </c>
      <c r="I133" s="61">
        <v>2171</v>
      </c>
      <c r="J133" s="72">
        <v>2508</v>
      </c>
      <c r="K133" s="86">
        <v>1916</v>
      </c>
      <c r="L133" s="100">
        <v>-5</v>
      </c>
      <c r="M133" s="33">
        <v>-6</v>
      </c>
      <c r="N133" s="80">
        <v>1</v>
      </c>
      <c r="O133" s="37">
        <v>-6</v>
      </c>
      <c r="P133" s="33">
        <v>-5</v>
      </c>
      <c r="Q133" s="37">
        <v>-1</v>
      </c>
      <c r="R133" s="114">
        <v>1</v>
      </c>
      <c r="S133" s="33">
        <v>0</v>
      </c>
      <c r="T133" s="33">
        <f t="shared" si="9"/>
        <v>1</v>
      </c>
      <c r="U133" s="33">
        <v>7</v>
      </c>
      <c r="V133" s="25">
        <v>5</v>
      </c>
      <c r="W133" s="76">
        <f t="shared" si="10"/>
        <v>2</v>
      </c>
      <c r="X133" s="37">
        <v>1</v>
      </c>
      <c r="Y133" s="33">
        <v>-1</v>
      </c>
      <c r="Z133" s="37">
        <v>2</v>
      </c>
      <c r="AA133" s="130">
        <v>6</v>
      </c>
      <c r="AB133" s="135">
        <f t="shared" si="11"/>
        <v>3</v>
      </c>
      <c r="AC133" s="140">
        <f t="shared" si="11"/>
        <v>3</v>
      </c>
      <c r="AD133" s="33">
        <v>4</v>
      </c>
      <c r="AE133" s="33">
        <v>2</v>
      </c>
      <c r="AF133" s="33">
        <f t="shared" si="16"/>
        <v>2</v>
      </c>
      <c r="AG133" s="33">
        <v>2</v>
      </c>
      <c r="AH133" s="25">
        <v>1</v>
      </c>
      <c r="AI133" s="76">
        <f t="shared" si="12"/>
        <v>1</v>
      </c>
      <c r="AJ133" s="144">
        <v>5</v>
      </c>
      <c r="AK133" s="135">
        <f t="shared" si="13"/>
        <v>4</v>
      </c>
      <c r="AL133" s="144">
        <f t="shared" si="13"/>
        <v>1</v>
      </c>
      <c r="AM133" s="33">
        <v>2</v>
      </c>
      <c r="AN133" s="33">
        <v>2</v>
      </c>
      <c r="AO133" s="33">
        <f t="shared" si="14"/>
        <v>0</v>
      </c>
      <c r="AP133" s="33">
        <v>3</v>
      </c>
      <c r="AQ133" s="25">
        <v>2</v>
      </c>
      <c r="AR133" s="152">
        <f t="shared" si="15"/>
        <v>1</v>
      </c>
    </row>
    <row r="134" spans="2:44">
      <c r="B134" s="9"/>
      <c r="C134" s="16" t="s">
        <v>4</v>
      </c>
      <c r="D134" s="25">
        <v>4652</v>
      </c>
      <c r="E134" s="33">
        <v>2164</v>
      </c>
      <c r="F134" s="37">
        <v>2488</v>
      </c>
      <c r="G134" s="42">
        <v>1905</v>
      </c>
      <c r="H134" s="50">
        <v>4673</v>
      </c>
      <c r="I134" s="61">
        <v>2178</v>
      </c>
      <c r="J134" s="72">
        <v>2495</v>
      </c>
      <c r="K134" s="86">
        <v>1915</v>
      </c>
      <c r="L134" s="100">
        <v>-8</v>
      </c>
      <c r="M134" s="33">
        <v>6</v>
      </c>
      <c r="N134" s="80">
        <v>-14</v>
      </c>
      <c r="O134" s="37">
        <v>-9</v>
      </c>
      <c r="P134" s="33">
        <v>-1</v>
      </c>
      <c r="Q134" s="37">
        <v>-8</v>
      </c>
      <c r="R134" s="114">
        <v>3</v>
      </c>
      <c r="S134" s="33">
        <v>3</v>
      </c>
      <c r="T134" s="33">
        <f t="shared" si="9"/>
        <v>0</v>
      </c>
      <c r="U134" s="33">
        <v>12</v>
      </c>
      <c r="V134" s="25">
        <v>4</v>
      </c>
      <c r="W134" s="76">
        <f t="shared" si="10"/>
        <v>8</v>
      </c>
      <c r="X134" s="37">
        <v>1</v>
      </c>
      <c r="Y134" s="33">
        <v>7</v>
      </c>
      <c r="Z134" s="37">
        <v>-6</v>
      </c>
      <c r="AA134" s="130">
        <v>13</v>
      </c>
      <c r="AB134" s="135">
        <f t="shared" si="11"/>
        <v>10</v>
      </c>
      <c r="AC134" s="140">
        <f t="shared" si="11"/>
        <v>3</v>
      </c>
      <c r="AD134" s="33">
        <v>8</v>
      </c>
      <c r="AE134" s="33">
        <v>7</v>
      </c>
      <c r="AF134" s="33">
        <f t="shared" si="16"/>
        <v>1</v>
      </c>
      <c r="AG134" s="33">
        <v>5</v>
      </c>
      <c r="AH134" s="25">
        <v>3</v>
      </c>
      <c r="AI134" s="76">
        <f t="shared" si="12"/>
        <v>2</v>
      </c>
      <c r="AJ134" s="144">
        <v>12</v>
      </c>
      <c r="AK134" s="135">
        <f t="shared" si="13"/>
        <v>3</v>
      </c>
      <c r="AL134" s="144">
        <f t="shared" si="13"/>
        <v>9</v>
      </c>
      <c r="AM134" s="33">
        <v>7</v>
      </c>
      <c r="AN134" s="33">
        <v>2</v>
      </c>
      <c r="AO134" s="33">
        <f t="shared" si="14"/>
        <v>5</v>
      </c>
      <c r="AP134" s="33">
        <v>5</v>
      </c>
      <c r="AQ134" s="25">
        <v>1</v>
      </c>
      <c r="AR134" s="152">
        <f t="shared" si="15"/>
        <v>4</v>
      </c>
    </row>
    <row r="135" spans="2:44">
      <c r="B135" s="9"/>
      <c r="C135" s="16" t="s">
        <v>19</v>
      </c>
      <c r="D135" s="25">
        <v>4648</v>
      </c>
      <c r="E135" s="33">
        <v>2161</v>
      </c>
      <c r="F135" s="37">
        <v>2487</v>
      </c>
      <c r="G135" s="42">
        <v>1898</v>
      </c>
      <c r="H135" s="50">
        <v>4671</v>
      </c>
      <c r="I135" s="61">
        <v>2176</v>
      </c>
      <c r="J135" s="72">
        <v>2495</v>
      </c>
      <c r="K135" s="86">
        <v>1909</v>
      </c>
      <c r="L135" s="100">
        <v>-4</v>
      </c>
      <c r="M135" s="33">
        <v>-3</v>
      </c>
      <c r="N135" s="80">
        <v>-1</v>
      </c>
      <c r="O135" s="37">
        <v>-11</v>
      </c>
      <c r="P135" s="33">
        <v>-6</v>
      </c>
      <c r="Q135" s="37">
        <v>-5</v>
      </c>
      <c r="R135" s="114">
        <v>1</v>
      </c>
      <c r="S135" s="33">
        <v>1</v>
      </c>
      <c r="T135" s="33">
        <f t="shared" si="9"/>
        <v>0</v>
      </c>
      <c r="U135" s="33">
        <v>12</v>
      </c>
      <c r="V135" s="25">
        <v>7</v>
      </c>
      <c r="W135" s="76">
        <f t="shared" si="10"/>
        <v>5</v>
      </c>
      <c r="X135" s="37">
        <v>7</v>
      </c>
      <c r="Y135" s="33">
        <v>3</v>
      </c>
      <c r="Z135" s="37">
        <v>4</v>
      </c>
      <c r="AA135" s="130">
        <v>10</v>
      </c>
      <c r="AB135" s="135">
        <f t="shared" si="11"/>
        <v>4</v>
      </c>
      <c r="AC135" s="140">
        <f t="shared" si="11"/>
        <v>6</v>
      </c>
      <c r="AD135" s="33">
        <v>9</v>
      </c>
      <c r="AE135" s="33">
        <v>3</v>
      </c>
      <c r="AF135" s="33">
        <f t="shared" si="16"/>
        <v>6</v>
      </c>
      <c r="AG135" s="33">
        <v>1</v>
      </c>
      <c r="AH135" s="25">
        <v>1</v>
      </c>
      <c r="AI135" s="76">
        <f t="shared" si="12"/>
        <v>0</v>
      </c>
      <c r="AJ135" s="144">
        <v>3</v>
      </c>
      <c r="AK135" s="135">
        <f t="shared" si="13"/>
        <v>1</v>
      </c>
      <c r="AL135" s="144">
        <f t="shared" si="13"/>
        <v>2</v>
      </c>
      <c r="AM135" s="33">
        <v>2</v>
      </c>
      <c r="AN135" s="33">
        <v>1</v>
      </c>
      <c r="AO135" s="33">
        <f t="shared" si="14"/>
        <v>1</v>
      </c>
      <c r="AP135" s="33">
        <v>1</v>
      </c>
      <c r="AQ135" s="25">
        <v>0</v>
      </c>
      <c r="AR135" s="152">
        <f t="shared" si="15"/>
        <v>1</v>
      </c>
    </row>
    <row r="136" spans="2:44">
      <c r="B136" s="9"/>
      <c r="C136" s="16" t="s">
        <v>38</v>
      </c>
      <c r="D136" s="25">
        <v>4637</v>
      </c>
      <c r="E136" s="33">
        <v>2162</v>
      </c>
      <c r="F136" s="37">
        <v>2475</v>
      </c>
      <c r="G136" s="42">
        <v>1895</v>
      </c>
      <c r="H136" s="50">
        <v>4661</v>
      </c>
      <c r="I136" s="61">
        <v>2174</v>
      </c>
      <c r="J136" s="72">
        <v>2487</v>
      </c>
      <c r="K136" s="86">
        <v>1907</v>
      </c>
      <c r="L136" s="100">
        <v>-12</v>
      </c>
      <c r="M136" s="33">
        <v>-3</v>
      </c>
      <c r="N136" s="80">
        <v>-9</v>
      </c>
      <c r="O136" s="37">
        <v>-8</v>
      </c>
      <c r="P136" s="33">
        <v>-1</v>
      </c>
      <c r="Q136" s="37">
        <v>-7</v>
      </c>
      <c r="R136" s="114">
        <v>2</v>
      </c>
      <c r="S136" s="33">
        <v>0</v>
      </c>
      <c r="T136" s="33">
        <f t="shared" si="9"/>
        <v>2</v>
      </c>
      <c r="U136" s="33">
        <v>10</v>
      </c>
      <c r="V136" s="25">
        <v>1</v>
      </c>
      <c r="W136" s="76">
        <f t="shared" si="10"/>
        <v>9</v>
      </c>
      <c r="X136" s="37">
        <v>-4</v>
      </c>
      <c r="Y136" s="33">
        <v>-2</v>
      </c>
      <c r="Z136" s="37">
        <v>-2</v>
      </c>
      <c r="AA136" s="130">
        <v>5</v>
      </c>
      <c r="AB136" s="135">
        <f t="shared" si="11"/>
        <v>2</v>
      </c>
      <c r="AC136" s="140">
        <f t="shared" si="11"/>
        <v>3</v>
      </c>
      <c r="AD136" s="33">
        <v>5</v>
      </c>
      <c r="AE136" s="33">
        <v>2</v>
      </c>
      <c r="AF136" s="33">
        <f t="shared" si="16"/>
        <v>3</v>
      </c>
      <c r="AG136" s="33">
        <v>0</v>
      </c>
      <c r="AH136" s="25">
        <v>0</v>
      </c>
      <c r="AI136" s="76">
        <f t="shared" si="12"/>
        <v>0</v>
      </c>
      <c r="AJ136" s="144">
        <v>9</v>
      </c>
      <c r="AK136" s="135">
        <f t="shared" si="13"/>
        <v>4</v>
      </c>
      <c r="AL136" s="144">
        <f t="shared" si="13"/>
        <v>5</v>
      </c>
      <c r="AM136" s="33">
        <v>6</v>
      </c>
      <c r="AN136" s="33">
        <v>2</v>
      </c>
      <c r="AO136" s="33">
        <f t="shared" si="14"/>
        <v>4</v>
      </c>
      <c r="AP136" s="33">
        <v>3</v>
      </c>
      <c r="AQ136" s="25">
        <v>2</v>
      </c>
      <c r="AR136" s="152">
        <f t="shared" si="15"/>
        <v>1</v>
      </c>
    </row>
    <row r="137" spans="2:44">
      <c r="B137" s="9"/>
      <c r="C137" s="16" t="s">
        <v>40</v>
      </c>
      <c r="D137" s="25">
        <v>4627</v>
      </c>
      <c r="E137" s="33">
        <v>2156</v>
      </c>
      <c r="F137" s="37">
        <v>2471</v>
      </c>
      <c r="G137" s="42">
        <v>1889</v>
      </c>
      <c r="H137" s="50">
        <v>4653</v>
      </c>
      <c r="I137" s="61">
        <v>2169</v>
      </c>
      <c r="J137" s="72">
        <v>2484</v>
      </c>
      <c r="K137" s="86">
        <v>1902</v>
      </c>
      <c r="L137" s="100">
        <v>-10</v>
      </c>
      <c r="M137" s="33">
        <v>-6</v>
      </c>
      <c r="N137" s="80">
        <v>-4</v>
      </c>
      <c r="O137" s="37">
        <v>-6</v>
      </c>
      <c r="P137" s="33">
        <v>-4</v>
      </c>
      <c r="Q137" s="37">
        <v>-2</v>
      </c>
      <c r="R137" s="114">
        <v>3</v>
      </c>
      <c r="S137" s="33">
        <v>2</v>
      </c>
      <c r="T137" s="33">
        <f t="shared" ref="T137:T153" si="17">R137-S137</f>
        <v>1</v>
      </c>
      <c r="U137" s="33">
        <v>9</v>
      </c>
      <c r="V137" s="25">
        <v>6</v>
      </c>
      <c r="W137" s="76">
        <f t="shared" ref="W137:W153" si="18">U137-V137</f>
        <v>3</v>
      </c>
      <c r="X137" s="37">
        <v>-4</v>
      </c>
      <c r="Y137" s="33">
        <v>-2</v>
      </c>
      <c r="Z137" s="37">
        <v>-2</v>
      </c>
      <c r="AA137" s="130">
        <v>5</v>
      </c>
      <c r="AB137" s="135">
        <f t="shared" ref="AB137:AC200" si="19">AE137+AH137</f>
        <v>3</v>
      </c>
      <c r="AC137" s="140">
        <f t="shared" si="19"/>
        <v>2</v>
      </c>
      <c r="AD137" s="33">
        <v>4</v>
      </c>
      <c r="AE137" s="33">
        <v>3</v>
      </c>
      <c r="AF137" s="33">
        <f t="shared" si="16"/>
        <v>1</v>
      </c>
      <c r="AG137" s="33">
        <v>1</v>
      </c>
      <c r="AH137" s="25">
        <v>0</v>
      </c>
      <c r="AI137" s="76">
        <f t="shared" ref="AI137:AI153" si="20">AG137-AH137</f>
        <v>1</v>
      </c>
      <c r="AJ137" s="144">
        <v>9</v>
      </c>
      <c r="AK137" s="135">
        <f t="shared" ref="AK137:AL200" si="21">AN137+AQ137</f>
        <v>5</v>
      </c>
      <c r="AL137" s="144">
        <f t="shared" si="21"/>
        <v>4</v>
      </c>
      <c r="AM137" s="33">
        <v>3</v>
      </c>
      <c r="AN137" s="33">
        <v>1</v>
      </c>
      <c r="AO137" s="33">
        <f t="shared" ref="AO137:AO153" si="22">AM137-AN137</f>
        <v>2</v>
      </c>
      <c r="AP137" s="33">
        <v>6</v>
      </c>
      <c r="AQ137" s="25">
        <v>4</v>
      </c>
      <c r="AR137" s="152">
        <f t="shared" ref="AR137:AR153" si="23">AP137-AQ137</f>
        <v>2</v>
      </c>
    </row>
    <row r="138" spans="2:44" ht="19.5">
      <c r="B138" s="10"/>
      <c r="C138" s="17" t="s">
        <v>30</v>
      </c>
      <c r="D138" s="26">
        <v>4609</v>
      </c>
      <c r="E138" s="34">
        <v>2142</v>
      </c>
      <c r="F138" s="26">
        <v>2467</v>
      </c>
      <c r="G138" s="43">
        <v>1888</v>
      </c>
      <c r="H138" s="51">
        <v>4637</v>
      </c>
      <c r="I138" s="62">
        <v>2156</v>
      </c>
      <c r="J138" s="73">
        <v>2481</v>
      </c>
      <c r="K138" s="87">
        <v>1902</v>
      </c>
      <c r="L138" s="101">
        <v>-18</v>
      </c>
      <c r="M138" s="34">
        <v>-14</v>
      </c>
      <c r="N138" s="81">
        <v>-4</v>
      </c>
      <c r="O138" s="26">
        <v>-10</v>
      </c>
      <c r="P138" s="34">
        <v>-6</v>
      </c>
      <c r="Q138" s="26">
        <v>-4</v>
      </c>
      <c r="R138" s="115">
        <v>1</v>
      </c>
      <c r="S138" s="34">
        <v>0</v>
      </c>
      <c r="T138" s="34">
        <f t="shared" si="17"/>
        <v>1</v>
      </c>
      <c r="U138" s="34">
        <v>11</v>
      </c>
      <c r="V138" s="26">
        <v>6</v>
      </c>
      <c r="W138" s="77">
        <f t="shared" si="18"/>
        <v>5</v>
      </c>
      <c r="X138" s="26">
        <v>-8</v>
      </c>
      <c r="Y138" s="34">
        <v>-8</v>
      </c>
      <c r="Z138" s="26">
        <v>0</v>
      </c>
      <c r="AA138" s="131">
        <v>3</v>
      </c>
      <c r="AB138" s="136">
        <f t="shared" si="19"/>
        <v>1</v>
      </c>
      <c r="AC138" s="141">
        <f t="shared" si="19"/>
        <v>2</v>
      </c>
      <c r="AD138" s="34">
        <v>3</v>
      </c>
      <c r="AE138" s="34">
        <v>1</v>
      </c>
      <c r="AF138" s="34">
        <f t="shared" si="16"/>
        <v>2</v>
      </c>
      <c r="AG138" s="34">
        <v>0</v>
      </c>
      <c r="AH138" s="26">
        <v>0</v>
      </c>
      <c r="AI138" s="77">
        <f t="shared" si="20"/>
        <v>0</v>
      </c>
      <c r="AJ138" s="141">
        <v>11</v>
      </c>
      <c r="AK138" s="136">
        <f t="shared" si="21"/>
        <v>9</v>
      </c>
      <c r="AL138" s="141">
        <f t="shared" si="21"/>
        <v>2</v>
      </c>
      <c r="AM138" s="34">
        <v>2</v>
      </c>
      <c r="AN138" s="34">
        <v>2</v>
      </c>
      <c r="AO138" s="34">
        <f t="shared" si="22"/>
        <v>0</v>
      </c>
      <c r="AP138" s="34">
        <v>9</v>
      </c>
      <c r="AQ138" s="26">
        <v>7</v>
      </c>
      <c r="AR138" s="153">
        <f t="shared" si="23"/>
        <v>2</v>
      </c>
    </row>
    <row r="139" spans="2:44">
      <c r="B139" s="9" t="s">
        <v>92</v>
      </c>
      <c r="C139" s="16" t="s">
        <v>31</v>
      </c>
      <c r="D139" s="25">
        <v>4593</v>
      </c>
      <c r="E139" s="33">
        <v>2133</v>
      </c>
      <c r="F139" s="37">
        <v>2460</v>
      </c>
      <c r="G139" s="42">
        <v>1882</v>
      </c>
      <c r="H139" s="50">
        <v>4623</v>
      </c>
      <c r="I139" s="61">
        <v>2148</v>
      </c>
      <c r="J139" s="72">
        <v>2475</v>
      </c>
      <c r="K139" s="86">
        <v>1897</v>
      </c>
      <c r="L139" s="100">
        <v>-16</v>
      </c>
      <c r="M139" s="33">
        <v>-9</v>
      </c>
      <c r="N139" s="80">
        <v>-7</v>
      </c>
      <c r="O139" s="37">
        <v>-12</v>
      </c>
      <c r="P139" s="33">
        <v>-8</v>
      </c>
      <c r="Q139" s="37">
        <v>-4</v>
      </c>
      <c r="R139" s="114">
        <v>0</v>
      </c>
      <c r="S139" s="33">
        <v>0</v>
      </c>
      <c r="T139" s="33">
        <f t="shared" si="17"/>
        <v>0</v>
      </c>
      <c r="U139" s="33">
        <v>12</v>
      </c>
      <c r="V139" s="25">
        <v>8</v>
      </c>
      <c r="W139" s="76">
        <f t="shared" si="18"/>
        <v>4</v>
      </c>
      <c r="X139" s="37">
        <v>-4</v>
      </c>
      <c r="Y139" s="33">
        <v>-1</v>
      </c>
      <c r="Z139" s="37">
        <v>-3</v>
      </c>
      <c r="AA139" s="130">
        <v>7</v>
      </c>
      <c r="AB139" s="135">
        <f t="shared" si="19"/>
        <v>2</v>
      </c>
      <c r="AC139" s="140">
        <f t="shared" si="19"/>
        <v>5</v>
      </c>
      <c r="AD139" s="33">
        <v>6</v>
      </c>
      <c r="AE139" s="33">
        <v>1</v>
      </c>
      <c r="AF139" s="33">
        <f t="shared" si="16"/>
        <v>5</v>
      </c>
      <c r="AG139" s="33">
        <v>1</v>
      </c>
      <c r="AH139" s="25">
        <v>1</v>
      </c>
      <c r="AI139" s="76">
        <f t="shared" si="20"/>
        <v>0</v>
      </c>
      <c r="AJ139" s="144">
        <v>11</v>
      </c>
      <c r="AK139" s="135">
        <f t="shared" si="21"/>
        <v>3</v>
      </c>
      <c r="AL139" s="144">
        <f t="shared" si="21"/>
        <v>8</v>
      </c>
      <c r="AM139" s="33">
        <v>4</v>
      </c>
      <c r="AN139" s="33">
        <v>0</v>
      </c>
      <c r="AO139" s="33">
        <f t="shared" si="22"/>
        <v>4</v>
      </c>
      <c r="AP139" s="33">
        <v>7</v>
      </c>
      <c r="AQ139" s="25">
        <v>3</v>
      </c>
      <c r="AR139" s="154">
        <f t="shared" si="23"/>
        <v>4</v>
      </c>
    </row>
    <row r="140" spans="2:44">
      <c r="B140" s="9"/>
      <c r="C140" s="16" t="s">
        <v>34</v>
      </c>
      <c r="D140" s="25">
        <v>4580</v>
      </c>
      <c r="E140" s="33">
        <v>2131</v>
      </c>
      <c r="F140" s="37">
        <v>2449</v>
      </c>
      <c r="G140" s="42">
        <v>1878</v>
      </c>
      <c r="H140" s="50">
        <v>4612</v>
      </c>
      <c r="I140" s="61">
        <v>2147</v>
      </c>
      <c r="J140" s="72">
        <v>2465</v>
      </c>
      <c r="K140" s="86">
        <v>1894</v>
      </c>
      <c r="L140" s="100">
        <v>-13</v>
      </c>
      <c r="M140" s="33">
        <v>-2</v>
      </c>
      <c r="N140" s="80">
        <v>-11</v>
      </c>
      <c r="O140" s="37">
        <v>-10</v>
      </c>
      <c r="P140" s="33">
        <v>-1</v>
      </c>
      <c r="Q140" s="37">
        <v>-9</v>
      </c>
      <c r="R140" s="114">
        <v>3</v>
      </c>
      <c r="S140" s="33">
        <v>3</v>
      </c>
      <c r="T140" s="33">
        <f t="shared" si="17"/>
        <v>0</v>
      </c>
      <c r="U140" s="33">
        <v>13</v>
      </c>
      <c r="V140" s="25">
        <v>4</v>
      </c>
      <c r="W140" s="76">
        <f t="shared" si="18"/>
        <v>9</v>
      </c>
      <c r="X140" s="37">
        <v>-3</v>
      </c>
      <c r="Y140" s="33">
        <v>-1</v>
      </c>
      <c r="Z140" s="37">
        <v>-2</v>
      </c>
      <c r="AA140" s="130">
        <v>8</v>
      </c>
      <c r="AB140" s="135">
        <f t="shared" si="19"/>
        <v>5</v>
      </c>
      <c r="AC140" s="140">
        <f t="shared" si="19"/>
        <v>3</v>
      </c>
      <c r="AD140" s="33">
        <v>4</v>
      </c>
      <c r="AE140" s="33">
        <v>4</v>
      </c>
      <c r="AF140" s="33">
        <f t="shared" si="16"/>
        <v>0</v>
      </c>
      <c r="AG140" s="33">
        <v>4</v>
      </c>
      <c r="AH140" s="25">
        <v>1</v>
      </c>
      <c r="AI140" s="76">
        <f t="shared" si="20"/>
        <v>3</v>
      </c>
      <c r="AJ140" s="144">
        <v>11</v>
      </c>
      <c r="AK140" s="135">
        <f t="shared" si="21"/>
        <v>6</v>
      </c>
      <c r="AL140" s="144">
        <f t="shared" si="21"/>
        <v>5</v>
      </c>
      <c r="AM140" s="33">
        <v>2</v>
      </c>
      <c r="AN140" s="33">
        <v>2</v>
      </c>
      <c r="AO140" s="33">
        <f t="shared" si="22"/>
        <v>0</v>
      </c>
      <c r="AP140" s="33">
        <v>9</v>
      </c>
      <c r="AQ140" s="25">
        <v>4</v>
      </c>
      <c r="AR140" s="152">
        <f t="shared" si="23"/>
        <v>5</v>
      </c>
    </row>
    <row r="141" spans="2:44">
      <c r="B141" s="9"/>
      <c r="C141" s="16" t="s">
        <v>3</v>
      </c>
      <c r="D141" s="25">
        <v>4577</v>
      </c>
      <c r="E141" s="33">
        <v>2130</v>
      </c>
      <c r="F141" s="37">
        <v>2447</v>
      </c>
      <c r="G141" s="42">
        <v>1878</v>
      </c>
      <c r="H141" s="50">
        <v>4611</v>
      </c>
      <c r="I141" s="61">
        <v>2147</v>
      </c>
      <c r="J141" s="72">
        <v>2464</v>
      </c>
      <c r="K141" s="86">
        <v>1895</v>
      </c>
      <c r="L141" s="100">
        <v>-3</v>
      </c>
      <c r="M141" s="33">
        <v>-1</v>
      </c>
      <c r="N141" s="80">
        <v>-2</v>
      </c>
      <c r="O141" s="37">
        <v>-6</v>
      </c>
      <c r="P141" s="33">
        <v>-3</v>
      </c>
      <c r="Q141" s="37">
        <v>-3</v>
      </c>
      <c r="R141" s="114">
        <v>3</v>
      </c>
      <c r="S141" s="33">
        <v>3</v>
      </c>
      <c r="T141" s="33">
        <f t="shared" si="17"/>
        <v>0</v>
      </c>
      <c r="U141" s="33">
        <v>9</v>
      </c>
      <c r="V141" s="25">
        <v>6</v>
      </c>
      <c r="W141" s="76">
        <f t="shared" si="18"/>
        <v>3</v>
      </c>
      <c r="X141" s="37">
        <v>3</v>
      </c>
      <c r="Y141" s="33">
        <v>2</v>
      </c>
      <c r="Z141" s="37">
        <v>1</v>
      </c>
      <c r="AA141" s="130">
        <v>9</v>
      </c>
      <c r="AB141" s="135">
        <f t="shared" si="19"/>
        <v>6</v>
      </c>
      <c r="AC141" s="140">
        <f t="shared" si="19"/>
        <v>3</v>
      </c>
      <c r="AD141" s="33">
        <v>4</v>
      </c>
      <c r="AE141" s="33">
        <v>3</v>
      </c>
      <c r="AF141" s="33">
        <f t="shared" si="16"/>
        <v>1</v>
      </c>
      <c r="AG141" s="33">
        <v>5</v>
      </c>
      <c r="AH141" s="25">
        <v>3</v>
      </c>
      <c r="AI141" s="76">
        <f t="shared" si="20"/>
        <v>2</v>
      </c>
      <c r="AJ141" s="144">
        <v>6</v>
      </c>
      <c r="AK141" s="135">
        <f t="shared" si="21"/>
        <v>4</v>
      </c>
      <c r="AL141" s="144">
        <f t="shared" si="21"/>
        <v>2</v>
      </c>
      <c r="AM141" s="33">
        <v>3</v>
      </c>
      <c r="AN141" s="33">
        <v>3</v>
      </c>
      <c r="AO141" s="33">
        <f t="shared" si="22"/>
        <v>0</v>
      </c>
      <c r="AP141" s="33">
        <v>3</v>
      </c>
      <c r="AQ141" s="25">
        <v>1</v>
      </c>
      <c r="AR141" s="152">
        <f t="shared" si="23"/>
        <v>2</v>
      </c>
    </row>
    <row r="142" spans="2:44">
      <c r="B142" s="9"/>
      <c r="C142" s="16" t="s">
        <v>35</v>
      </c>
      <c r="D142" s="25">
        <v>4528</v>
      </c>
      <c r="E142" s="33">
        <v>2114</v>
      </c>
      <c r="F142" s="37">
        <v>2414</v>
      </c>
      <c r="G142" s="42">
        <v>1868</v>
      </c>
      <c r="H142" s="50">
        <v>4564</v>
      </c>
      <c r="I142" s="61">
        <v>2132</v>
      </c>
      <c r="J142" s="72">
        <v>2432</v>
      </c>
      <c r="K142" s="86">
        <v>1886</v>
      </c>
      <c r="L142" s="100">
        <v>-49</v>
      </c>
      <c r="M142" s="33">
        <v>-16</v>
      </c>
      <c r="N142" s="80">
        <v>-33</v>
      </c>
      <c r="O142" s="37">
        <v>-6</v>
      </c>
      <c r="P142" s="33">
        <v>-3</v>
      </c>
      <c r="Q142" s="37">
        <v>-3</v>
      </c>
      <c r="R142" s="114">
        <v>1</v>
      </c>
      <c r="S142" s="33">
        <v>0</v>
      </c>
      <c r="T142" s="33">
        <f t="shared" si="17"/>
        <v>1</v>
      </c>
      <c r="U142" s="33">
        <v>7</v>
      </c>
      <c r="V142" s="25">
        <v>3</v>
      </c>
      <c r="W142" s="76">
        <f t="shared" si="18"/>
        <v>4</v>
      </c>
      <c r="X142" s="37">
        <v>-43</v>
      </c>
      <c r="Y142" s="33">
        <v>-13</v>
      </c>
      <c r="Z142" s="37">
        <v>-30</v>
      </c>
      <c r="AA142" s="130">
        <v>10</v>
      </c>
      <c r="AB142" s="135">
        <f t="shared" si="19"/>
        <v>9</v>
      </c>
      <c r="AC142" s="140">
        <f t="shared" si="19"/>
        <v>1</v>
      </c>
      <c r="AD142" s="33">
        <v>8</v>
      </c>
      <c r="AE142" s="33">
        <v>7</v>
      </c>
      <c r="AF142" s="33">
        <f t="shared" si="16"/>
        <v>1</v>
      </c>
      <c r="AG142" s="33">
        <v>2</v>
      </c>
      <c r="AH142" s="25">
        <v>2</v>
      </c>
      <c r="AI142" s="76">
        <f t="shared" si="20"/>
        <v>0</v>
      </c>
      <c r="AJ142" s="144">
        <v>53</v>
      </c>
      <c r="AK142" s="135">
        <f t="shared" si="21"/>
        <v>22</v>
      </c>
      <c r="AL142" s="144">
        <f t="shared" si="21"/>
        <v>31</v>
      </c>
      <c r="AM142" s="33">
        <v>28</v>
      </c>
      <c r="AN142" s="33">
        <v>10</v>
      </c>
      <c r="AO142" s="33">
        <f t="shared" si="22"/>
        <v>18</v>
      </c>
      <c r="AP142" s="33">
        <v>25</v>
      </c>
      <c r="AQ142" s="25">
        <v>12</v>
      </c>
      <c r="AR142" s="152">
        <f t="shared" si="23"/>
        <v>13</v>
      </c>
    </row>
    <row r="143" spans="2:44">
      <c r="B143" s="9"/>
      <c r="C143" s="16" t="s">
        <v>36</v>
      </c>
      <c r="D143" s="25">
        <v>4517</v>
      </c>
      <c r="E143" s="33">
        <v>2112</v>
      </c>
      <c r="F143" s="37">
        <v>2405</v>
      </c>
      <c r="G143" s="42">
        <v>1868</v>
      </c>
      <c r="H143" s="50">
        <v>4554</v>
      </c>
      <c r="I143" s="61">
        <v>2130</v>
      </c>
      <c r="J143" s="72">
        <v>2424</v>
      </c>
      <c r="K143" s="86">
        <v>1887</v>
      </c>
      <c r="L143" s="100">
        <v>-11</v>
      </c>
      <c r="M143" s="33">
        <v>-2</v>
      </c>
      <c r="N143" s="80">
        <v>-9</v>
      </c>
      <c r="O143" s="37">
        <v>-8</v>
      </c>
      <c r="P143" s="33">
        <v>-2</v>
      </c>
      <c r="Q143" s="37">
        <v>-6</v>
      </c>
      <c r="R143" s="114">
        <v>1</v>
      </c>
      <c r="S143" s="33">
        <v>1</v>
      </c>
      <c r="T143" s="33">
        <f t="shared" si="17"/>
        <v>0</v>
      </c>
      <c r="U143" s="33">
        <v>9</v>
      </c>
      <c r="V143" s="25">
        <v>3</v>
      </c>
      <c r="W143" s="76">
        <f t="shared" si="18"/>
        <v>6</v>
      </c>
      <c r="X143" s="37">
        <v>-3</v>
      </c>
      <c r="Y143" s="33">
        <v>0</v>
      </c>
      <c r="Z143" s="37">
        <v>-3</v>
      </c>
      <c r="AA143" s="130">
        <v>8</v>
      </c>
      <c r="AB143" s="135">
        <f t="shared" si="19"/>
        <v>7</v>
      </c>
      <c r="AC143" s="140">
        <f t="shared" si="19"/>
        <v>1</v>
      </c>
      <c r="AD143" s="33">
        <v>8</v>
      </c>
      <c r="AE143" s="33">
        <v>7</v>
      </c>
      <c r="AF143" s="33">
        <f t="shared" si="16"/>
        <v>1</v>
      </c>
      <c r="AG143" s="33">
        <v>0</v>
      </c>
      <c r="AH143" s="25">
        <v>0</v>
      </c>
      <c r="AI143" s="76">
        <f t="shared" si="20"/>
        <v>0</v>
      </c>
      <c r="AJ143" s="144">
        <v>11</v>
      </c>
      <c r="AK143" s="135">
        <f t="shared" si="21"/>
        <v>7</v>
      </c>
      <c r="AL143" s="144">
        <f t="shared" si="21"/>
        <v>4</v>
      </c>
      <c r="AM143" s="33">
        <v>3</v>
      </c>
      <c r="AN143" s="33">
        <v>1</v>
      </c>
      <c r="AO143" s="33">
        <f t="shared" si="22"/>
        <v>2</v>
      </c>
      <c r="AP143" s="33">
        <v>8</v>
      </c>
      <c r="AQ143" s="25">
        <v>6</v>
      </c>
      <c r="AR143" s="152">
        <f t="shared" si="23"/>
        <v>2</v>
      </c>
    </row>
    <row r="144" spans="2:44">
      <c r="B144" s="9"/>
      <c r="C144" s="16" t="s">
        <v>37</v>
      </c>
      <c r="D144" s="25">
        <v>4511</v>
      </c>
      <c r="E144" s="33">
        <v>2111</v>
      </c>
      <c r="F144" s="37">
        <v>2400</v>
      </c>
      <c r="G144" s="42">
        <v>1865</v>
      </c>
      <c r="H144" s="50">
        <v>4550</v>
      </c>
      <c r="I144" s="61">
        <v>2130</v>
      </c>
      <c r="J144" s="72">
        <v>2420</v>
      </c>
      <c r="K144" s="86">
        <v>1885</v>
      </c>
      <c r="L144" s="100">
        <v>-6</v>
      </c>
      <c r="M144" s="33">
        <v>-1</v>
      </c>
      <c r="N144" s="80">
        <v>-5</v>
      </c>
      <c r="O144" s="37">
        <v>-9</v>
      </c>
      <c r="P144" s="33">
        <v>-3</v>
      </c>
      <c r="Q144" s="37">
        <v>-6</v>
      </c>
      <c r="R144" s="114">
        <v>2</v>
      </c>
      <c r="S144" s="33">
        <v>0</v>
      </c>
      <c r="T144" s="33">
        <f t="shared" si="17"/>
        <v>2</v>
      </c>
      <c r="U144" s="33">
        <v>11</v>
      </c>
      <c r="V144" s="25">
        <v>3</v>
      </c>
      <c r="W144" s="76">
        <f t="shared" si="18"/>
        <v>8</v>
      </c>
      <c r="X144" s="37">
        <v>3</v>
      </c>
      <c r="Y144" s="33">
        <v>2</v>
      </c>
      <c r="Z144" s="37">
        <v>1</v>
      </c>
      <c r="AA144" s="130">
        <v>9</v>
      </c>
      <c r="AB144" s="135">
        <f t="shared" si="19"/>
        <v>5</v>
      </c>
      <c r="AC144" s="140">
        <f t="shared" si="19"/>
        <v>4</v>
      </c>
      <c r="AD144" s="33">
        <v>4</v>
      </c>
      <c r="AE144" s="33">
        <v>1</v>
      </c>
      <c r="AF144" s="33">
        <f t="shared" si="16"/>
        <v>3</v>
      </c>
      <c r="AG144" s="33">
        <v>5</v>
      </c>
      <c r="AH144" s="25">
        <v>4</v>
      </c>
      <c r="AI144" s="76">
        <f t="shared" si="20"/>
        <v>1</v>
      </c>
      <c r="AJ144" s="144">
        <v>6</v>
      </c>
      <c r="AK144" s="135">
        <f t="shared" si="21"/>
        <v>3</v>
      </c>
      <c r="AL144" s="144">
        <f t="shared" si="21"/>
        <v>3</v>
      </c>
      <c r="AM144" s="33">
        <v>3</v>
      </c>
      <c r="AN144" s="33">
        <v>2</v>
      </c>
      <c r="AO144" s="33">
        <f t="shared" si="22"/>
        <v>1</v>
      </c>
      <c r="AP144" s="33">
        <v>3</v>
      </c>
      <c r="AQ144" s="25">
        <v>1</v>
      </c>
      <c r="AR144" s="152">
        <f t="shared" si="23"/>
        <v>2</v>
      </c>
    </row>
    <row r="145" spans="2:44">
      <c r="B145" s="9"/>
      <c r="C145" s="16" t="s">
        <v>1</v>
      </c>
      <c r="D145" s="25">
        <v>4501</v>
      </c>
      <c r="E145" s="33">
        <v>2105</v>
      </c>
      <c r="F145" s="37">
        <v>2396</v>
      </c>
      <c r="G145" s="42">
        <v>1862</v>
      </c>
      <c r="H145" s="50">
        <v>4542</v>
      </c>
      <c r="I145" s="61">
        <v>2125</v>
      </c>
      <c r="J145" s="72">
        <v>2417</v>
      </c>
      <c r="K145" s="86">
        <v>1883</v>
      </c>
      <c r="L145" s="100">
        <v>-10</v>
      </c>
      <c r="M145" s="33">
        <v>-6</v>
      </c>
      <c r="N145" s="80">
        <v>-4</v>
      </c>
      <c r="O145" s="37">
        <v>-4</v>
      </c>
      <c r="P145" s="33">
        <v>-2</v>
      </c>
      <c r="Q145" s="37">
        <v>-2</v>
      </c>
      <c r="R145" s="114">
        <v>2</v>
      </c>
      <c r="S145" s="33">
        <v>2</v>
      </c>
      <c r="T145" s="33">
        <f t="shared" si="17"/>
        <v>0</v>
      </c>
      <c r="U145" s="33">
        <v>6</v>
      </c>
      <c r="V145" s="25">
        <v>4</v>
      </c>
      <c r="W145" s="76">
        <f t="shared" si="18"/>
        <v>2</v>
      </c>
      <c r="X145" s="37">
        <v>-6</v>
      </c>
      <c r="Y145" s="33">
        <v>-4</v>
      </c>
      <c r="Z145" s="37">
        <v>-2</v>
      </c>
      <c r="AA145" s="130">
        <v>3</v>
      </c>
      <c r="AB145" s="135">
        <f t="shared" si="19"/>
        <v>2</v>
      </c>
      <c r="AC145" s="140">
        <f t="shared" si="19"/>
        <v>1</v>
      </c>
      <c r="AD145" s="33">
        <v>0</v>
      </c>
      <c r="AE145" s="33">
        <v>0</v>
      </c>
      <c r="AF145" s="33">
        <f t="shared" si="16"/>
        <v>0</v>
      </c>
      <c r="AG145" s="33">
        <v>3</v>
      </c>
      <c r="AH145" s="25">
        <v>2</v>
      </c>
      <c r="AI145" s="76">
        <f t="shared" si="20"/>
        <v>1</v>
      </c>
      <c r="AJ145" s="144">
        <v>9</v>
      </c>
      <c r="AK145" s="135">
        <f t="shared" si="21"/>
        <v>6</v>
      </c>
      <c r="AL145" s="144">
        <f t="shared" si="21"/>
        <v>3</v>
      </c>
      <c r="AM145" s="33">
        <v>6</v>
      </c>
      <c r="AN145" s="33">
        <v>4</v>
      </c>
      <c r="AO145" s="33">
        <f t="shared" si="22"/>
        <v>2</v>
      </c>
      <c r="AP145" s="33">
        <v>3</v>
      </c>
      <c r="AQ145" s="25">
        <v>2</v>
      </c>
      <c r="AR145" s="152">
        <f t="shared" si="23"/>
        <v>1</v>
      </c>
    </row>
    <row r="146" spans="2:44">
      <c r="B146" s="9"/>
      <c r="C146" s="16" t="s">
        <v>4</v>
      </c>
      <c r="D146" s="25">
        <v>4487</v>
      </c>
      <c r="E146" s="33">
        <v>2099</v>
      </c>
      <c r="F146" s="37">
        <v>2388</v>
      </c>
      <c r="G146" s="42">
        <v>1864</v>
      </c>
      <c r="H146" s="50">
        <v>4530</v>
      </c>
      <c r="I146" s="61">
        <v>2120</v>
      </c>
      <c r="J146" s="72">
        <v>2410</v>
      </c>
      <c r="K146" s="86">
        <v>1886</v>
      </c>
      <c r="L146" s="100">
        <v>-14</v>
      </c>
      <c r="M146" s="33">
        <v>-6</v>
      </c>
      <c r="N146" s="80">
        <v>-8</v>
      </c>
      <c r="O146" s="37">
        <v>-11</v>
      </c>
      <c r="P146" s="33">
        <v>-4</v>
      </c>
      <c r="Q146" s="37">
        <v>-7</v>
      </c>
      <c r="R146" s="114">
        <v>0</v>
      </c>
      <c r="S146" s="33">
        <v>0</v>
      </c>
      <c r="T146" s="33">
        <f t="shared" si="17"/>
        <v>0</v>
      </c>
      <c r="U146" s="33">
        <v>11</v>
      </c>
      <c r="V146" s="25">
        <v>4</v>
      </c>
      <c r="W146" s="76">
        <f t="shared" si="18"/>
        <v>7</v>
      </c>
      <c r="X146" s="37">
        <v>-3</v>
      </c>
      <c r="Y146" s="33">
        <v>-2</v>
      </c>
      <c r="Z146" s="37">
        <v>-1</v>
      </c>
      <c r="AA146" s="130">
        <v>4</v>
      </c>
      <c r="AB146" s="135">
        <f t="shared" si="19"/>
        <v>2</v>
      </c>
      <c r="AC146" s="140">
        <f t="shared" si="19"/>
        <v>2</v>
      </c>
      <c r="AD146" s="33">
        <v>2</v>
      </c>
      <c r="AE146" s="33">
        <v>1</v>
      </c>
      <c r="AF146" s="33">
        <f t="shared" si="16"/>
        <v>1</v>
      </c>
      <c r="AG146" s="33">
        <v>2</v>
      </c>
      <c r="AH146" s="25">
        <v>1</v>
      </c>
      <c r="AI146" s="76">
        <f t="shared" si="20"/>
        <v>1</v>
      </c>
      <c r="AJ146" s="144">
        <v>7</v>
      </c>
      <c r="AK146" s="135">
        <f t="shared" si="21"/>
        <v>4</v>
      </c>
      <c r="AL146" s="144">
        <f t="shared" si="21"/>
        <v>3</v>
      </c>
      <c r="AM146" s="33">
        <v>1</v>
      </c>
      <c r="AN146" s="33">
        <v>0</v>
      </c>
      <c r="AO146" s="33">
        <f t="shared" si="22"/>
        <v>1</v>
      </c>
      <c r="AP146" s="33">
        <v>6</v>
      </c>
      <c r="AQ146" s="25">
        <v>4</v>
      </c>
      <c r="AR146" s="152">
        <f t="shared" si="23"/>
        <v>2</v>
      </c>
    </row>
    <row r="147" spans="2:44">
      <c r="B147" s="9"/>
      <c r="C147" s="16" t="s">
        <v>19</v>
      </c>
      <c r="D147" s="25">
        <v>4466</v>
      </c>
      <c r="E147" s="33">
        <v>2088</v>
      </c>
      <c r="F147" s="37">
        <v>2378</v>
      </c>
      <c r="G147" s="42">
        <v>1854</v>
      </c>
      <c r="H147" s="50">
        <v>4511</v>
      </c>
      <c r="I147" s="61">
        <v>2110</v>
      </c>
      <c r="J147" s="72">
        <v>2401</v>
      </c>
      <c r="K147" s="86">
        <v>1877</v>
      </c>
      <c r="L147" s="100">
        <v>-21</v>
      </c>
      <c r="M147" s="33">
        <v>-11</v>
      </c>
      <c r="N147" s="80">
        <v>-10</v>
      </c>
      <c r="O147" s="37">
        <v>-10</v>
      </c>
      <c r="P147" s="33">
        <v>-5</v>
      </c>
      <c r="Q147" s="37">
        <v>-5</v>
      </c>
      <c r="R147" s="114">
        <v>0</v>
      </c>
      <c r="S147" s="33">
        <v>0</v>
      </c>
      <c r="T147" s="33">
        <f t="shared" si="17"/>
        <v>0</v>
      </c>
      <c r="U147" s="33">
        <v>10</v>
      </c>
      <c r="V147" s="25">
        <v>5</v>
      </c>
      <c r="W147" s="76">
        <f t="shared" si="18"/>
        <v>5</v>
      </c>
      <c r="X147" s="37">
        <v>-11</v>
      </c>
      <c r="Y147" s="33">
        <v>-6</v>
      </c>
      <c r="Z147" s="37">
        <v>-5</v>
      </c>
      <c r="AA147" s="130">
        <v>6</v>
      </c>
      <c r="AB147" s="135">
        <f t="shared" si="19"/>
        <v>1</v>
      </c>
      <c r="AC147" s="140">
        <f t="shared" si="19"/>
        <v>5</v>
      </c>
      <c r="AD147" s="33">
        <v>6</v>
      </c>
      <c r="AE147" s="33">
        <v>1</v>
      </c>
      <c r="AF147" s="33">
        <f t="shared" si="16"/>
        <v>5</v>
      </c>
      <c r="AG147" s="33">
        <v>0</v>
      </c>
      <c r="AH147" s="25">
        <v>0</v>
      </c>
      <c r="AI147" s="76">
        <f t="shared" si="20"/>
        <v>0</v>
      </c>
      <c r="AJ147" s="144">
        <v>17</v>
      </c>
      <c r="AK147" s="135">
        <f t="shared" si="21"/>
        <v>7</v>
      </c>
      <c r="AL147" s="144">
        <f t="shared" si="21"/>
        <v>10</v>
      </c>
      <c r="AM147" s="33">
        <v>4</v>
      </c>
      <c r="AN147" s="33">
        <v>2</v>
      </c>
      <c r="AO147" s="33">
        <f t="shared" si="22"/>
        <v>2</v>
      </c>
      <c r="AP147" s="33">
        <v>13</v>
      </c>
      <c r="AQ147" s="25">
        <v>5</v>
      </c>
      <c r="AR147" s="152">
        <f t="shared" si="23"/>
        <v>8</v>
      </c>
    </row>
    <row r="148" spans="2:44">
      <c r="B148" s="9"/>
      <c r="C148" s="16" t="s">
        <v>38</v>
      </c>
      <c r="D148" s="25">
        <v>4458</v>
      </c>
      <c r="E148" s="33">
        <v>2084</v>
      </c>
      <c r="F148" s="37">
        <v>2374</v>
      </c>
      <c r="G148" s="42">
        <v>1855</v>
      </c>
      <c r="H148" s="50">
        <v>4505</v>
      </c>
      <c r="I148" s="61">
        <v>2107</v>
      </c>
      <c r="J148" s="72">
        <v>2398</v>
      </c>
      <c r="K148" s="86">
        <v>1879</v>
      </c>
      <c r="L148" s="100">
        <v>-8</v>
      </c>
      <c r="M148" s="33">
        <v>-4</v>
      </c>
      <c r="N148" s="80">
        <v>-4</v>
      </c>
      <c r="O148" s="37">
        <v>-8</v>
      </c>
      <c r="P148" s="33">
        <v>-7</v>
      </c>
      <c r="Q148" s="37">
        <v>-1</v>
      </c>
      <c r="R148" s="114">
        <v>0</v>
      </c>
      <c r="S148" s="33">
        <v>0</v>
      </c>
      <c r="T148" s="33">
        <f t="shared" si="17"/>
        <v>0</v>
      </c>
      <c r="U148" s="33">
        <v>8</v>
      </c>
      <c r="V148" s="25">
        <v>7</v>
      </c>
      <c r="W148" s="76">
        <f t="shared" si="18"/>
        <v>1</v>
      </c>
      <c r="X148" s="37">
        <v>0</v>
      </c>
      <c r="Y148" s="33">
        <v>3</v>
      </c>
      <c r="Z148" s="37">
        <v>-3</v>
      </c>
      <c r="AA148" s="130">
        <v>6</v>
      </c>
      <c r="AB148" s="135">
        <f t="shared" si="19"/>
        <v>4</v>
      </c>
      <c r="AC148" s="140">
        <f t="shared" si="19"/>
        <v>2</v>
      </c>
      <c r="AD148" s="33">
        <v>4</v>
      </c>
      <c r="AE148" s="33">
        <v>3</v>
      </c>
      <c r="AF148" s="33">
        <f t="shared" si="16"/>
        <v>1</v>
      </c>
      <c r="AG148" s="33">
        <v>2</v>
      </c>
      <c r="AH148" s="25">
        <v>1</v>
      </c>
      <c r="AI148" s="76">
        <f t="shared" si="20"/>
        <v>1</v>
      </c>
      <c r="AJ148" s="144">
        <v>6</v>
      </c>
      <c r="AK148" s="135">
        <f t="shared" si="21"/>
        <v>1</v>
      </c>
      <c r="AL148" s="144">
        <f t="shared" si="21"/>
        <v>5</v>
      </c>
      <c r="AM148" s="33">
        <v>5</v>
      </c>
      <c r="AN148" s="33">
        <v>0</v>
      </c>
      <c r="AO148" s="33">
        <f t="shared" si="22"/>
        <v>5</v>
      </c>
      <c r="AP148" s="33">
        <v>1</v>
      </c>
      <c r="AQ148" s="25">
        <v>1</v>
      </c>
      <c r="AR148" s="152">
        <f t="shared" si="23"/>
        <v>0</v>
      </c>
    </row>
    <row r="149" spans="2:44">
      <c r="B149" s="9"/>
      <c r="C149" s="16" t="s">
        <v>40</v>
      </c>
      <c r="D149" s="25">
        <v>4445</v>
      </c>
      <c r="E149" s="33">
        <v>2077</v>
      </c>
      <c r="F149" s="37">
        <v>2368</v>
      </c>
      <c r="G149" s="42">
        <v>1852</v>
      </c>
      <c r="H149" s="50">
        <v>4494</v>
      </c>
      <c r="I149" s="61">
        <v>2101</v>
      </c>
      <c r="J149" s="72">
        <v>2393</v>
      </c>
      <c r="K149" s="86">
        <v>1877</v>
      </c>
      <c r="L149" s="100">
        <v>-13</v>
      </c>
      <c r="M149" s="33">
        <v>-7</v>
      </c>
      <c r="N149" s="80">
        <v>-6</v>
      </c>
      <c r="O149" s="37">
        <v>-5</v>
      </c>
      <c r="P149" s="33">
        <v>-3</v>
      </c>
      <c r="Q149" s="37">
        <v>-2</v>
      </c>
      <c r="R149" s="114">
        <v>2</v>
      </c>
      <c r="S149" s="33">
        <v>1</v>
      </c>
      <c r="T149" s="33">
        <f t="shared" si="17"/>
        <v>1</v>
      </c>
      <c r="U149" s="33">
        <v>7</v>
      </c>
      <c r="V149" s="25">
        <v>4</v>
      </c>
      <c r="W149" s="76">
        <f t="shared" si="18"/>
        <v>3</v>
      </c>
      <c r="X149" s="37">
        <v>-8</v>
      </c>
      <c r="Y149" s="33">
        <v>-4</v>
      </c>
      <c r="Z149" s="37">
        <v>-4</v>
      </c>
      <c r="AA149" s="130">
        <v>4</v>
      </c>
      <c r="AB149" s="135">
        <f t="shared" si="19"/>
        <v>3</v>
      </c>
      <c r="AC149" s="140">
        <f t="shared" si="19"/>
        <v>1</v>
      </c>
      <c r="AD149" s="33">
        <v>2</v>
      </c>
      <c r="AE149" s="33">
        <v>2</v>
      </c>
      <c r="AF149" s="33">
        <f t="shared" si="16"/>
        <v>0</v>
      </c>
      <c r="AG149" s="33">
        <v>2</v>
      </c>
      <c r="AH149" s="25">
        <v>1</v>
      </c>
      <c r="AI149" s="76">
        <f t="shared" si="20"/>
        <v>1</v>
      </c>
      <c r="AJ149" s="144">
        <v>12</v>
      </c>
      <c r="AK149" s="135">
        <f t="shared" si="21"/>
        <v>7</v>
      </c>
      <c r="AL149" s="144">
        <f t="shared" si="21"/>
        <v>5</v>
      </c>
      <c r="AM149" s="33">
        <v>5</v>
      </c>
      <c r="AN149" s="33">
        <v>2</v>
      </c>
      <c r="AO149" s="33">
        <f t="shared" si="22"/>
        <v>3</v>
      </c>
      <c r="AP149" s="33">
        <v>7</v>
      </c>
      <c r="AQ149" s="25">
        <v>5</v>
      </c>
      <c r="AR149" s="152">
        <f t="shared" si="23"/>
        <v>2</v>
      </c>
    </row>
    <row r="150" spans="2:44" ht="19.5">
      <c r="B150" s="10"/>
      <c r="C150" s="17" t="s">
        <v>30</v>
      </c>
      <c r="D150" s="26">
        <v>4426</v>
      </c>
      <c r="E150" s="34">
        <v>2068</v>
      </c>
      <c r="F150" s="26">
        <v>2358</v>
      </c>
      <c r="G150" s="43">
        <v>1846</v>
      </c>
      <c r="H150" s="51">
        <v>4477</v>
      </c>
      <c r="I150" s="62">
        <v>2093</v>
      </c>
      <c r="J150" s="73">
        <v>2384</v>
      </c>
      <c r="K150" s="87">
        <v>1872</v>
      </c>
      <c r="L150" s="101">
        <v>-19</v>
      </c>
      <c r="M150" s="34">
        <v>-9</v>
      </c>
      <c r="N150" s="81">
        <v>-10</v>
      </c>
      <c r="O150" s="26">
        <v>-12</v>
      </c>
      <c r="P150" s="34">
        <v>-6</v>
      </c>
      <c r="Q150" s="26">
        <v>-6</v>
      </c>
      <c r="R150" s="115">
        <v>1</v>
      </c>
      <c r="S150" s="34">
        <v>0</v>
      </c>
      <c r="T150" s="34">
        <f t="shared" si="17"/>
        <v>1</v>
      </c>
      <c r="U150" s="34">
        <v>13</v>
      </c>
      <c r="V150" s="26">
        <v>6</v>
      </c>
      <c r="W150" s="77">
        <f t="shared" si="18"/>
        <v>7</v>
      </c>
      <c r="X150" s="26">
        <v>-7</v>
      </c>
      <c r="Y150" s="34">
        <v>-3</v>
      </c>
      <c r="Z150" s="26">
        <v>-4</v>
      </c>
      <c r="AA150" s="131">
        <v>2</v>
      </c>
      <c r="AB150" s="136">
        <f t="shared" si="19"/>
        <v>1</v>
      </c>
      <c r="AC150" s="141">
        <f t="shared" si="19"/>
        <v>1</v>
      </c>
      <c r="AD150" s="34">
        <v>0</v>
      </c>
      <c r="AE150" s="34">
        <v>0</v>
      </c>
      <c r="AF150" s="34">
        <f t="shared" si="16"/>
        <v>0</v>
      </c>
      <c r="AG150" s="34">
        <v>2</v>
      </c>
      <c r="AH150" s="26">
        <v>1</v>
      </c>
      <c r="AI150" s="77">
        <f t="shared" si="20"/>
        <v>1</v>
      </c>
      <c r="AJ150" s="141">
        <v>9</v>
      </c>
      <c r="AK150" s="136">
        <f t="shared" si="21"/>
        <v>4</v>
      </c>
      <c r="AL150" s="141">
        <f t="shared" si="21"/>
        <v>5</v>
      </c>
      <c r="AM150" s="34">
        <v>6</v>
      </c>
      <c r="AN150" s="34">
        <v>3</v>
      </c>
      <c r="AO150" s="34">
        <f t="shared" si="22"/>
        <v>3</v>
      </c>
      <c r="AP150" s="34">
        <v>3</v>
      </c>
      <c r="AQ150" s="26">
        <v>1</v>
      </c>
      <c r="AR150" s="153">
        <f t="shared" si="23"/>
        <v>2</v>
      </c>
    </row>
    <row r="151" spans="2:44">
      <c r="B151" s="9" t="s">
        <v>74</v>
      </c>
      <c r="C151" s="16" t="s">
        <v>31</v>
      </c>
      <c r="D151" s="25">
        <v>4406</v>
      </c>
      <c r="E151" s="33">
        <v>2058</v>
      </c>
      <c r="F151" s="37">
        <v>2348</v>
      </c>
      <c r="G151" s="42">
        <v>1834</v>
      </c>
      <c r="H151" s="50">
        <v>4459</v>
      </c>
      <c r="I151" s="61">
        <v>2084</v>
      </c>
      <c r="J151" s="72">
        <v>2375</v>
      </c>
      <c r="K151" s="86">
        <v>1861</v>
      </c>
      <c r="L151" s="100">
        <v>-20</v>
      </c>
      <c r="M151" s="33">
        <v>-10</v>
      </c>
      <c r="N151" s="80">
        <v>-10</v>
      </c>
      <c r="O151" s="37">
        <v>-6</v>
      </c>
      <c r="P151" s="33">
        <v>-1</v>
      </c>
      <c r="Q151" s="37">
        <v>-5</v>
      </c>
      <c r="R151" s="114">
        <v>2</v>
      </c>
      <c r="S151" s="33">
        <v>0</v>
      </c>
      <c r="T151" s="33">
        <f t="shared" si="17"/>
        <v>2</v>
      </c>
      <c r="U151" s="33">
        <v>8</v>
      </c>
      <c r="V151" s="25">
        <v>1</v>
      </c>
      <c r="W151" s="76">
        <f t="shared" si="18"/>
        <v>7</v>
      </c>
      <c r="X151" s="37">
        <v>-14</v>
      </c>
      <c r="Y151" s="33">
        <v>-9</v>
      </c>
      <c r="Z151" s="37">
        <v>-5</v>
      </c>
      <c r="AA151" s="130">
        <v>1</v>
      </c>
      <c r="AB151" s="135">
        <f t="shared" si="19"/>
        <v>0</v>
      </c>
      <c r="AC151" s="140">
        <f t="shared" si="19"/>
        <v>1</v>
      </c>
      <c r="AD151" s="33">
        <v>0</v>
      </c>
      <c r="AE151" s="33">
        <v>0</v>
      </c>
      <c r="AF151" s="33">
        <f t="shared" si="16"/>
        <v>0</v>
      </c>
      <c r="AG151" s="33">
        <v>1</v>
      </c>
      <c r="AH151" s="25">
        <v>0</v>
      </c>
      <c r="AI151" s="76">
        <f t="shared" si="20"/>
        <v>1</v>
      </c>
      <c r="AJ151" s="144">
        <v>15</v>
      </c>
      <c r="AK151" s="135">
        <f t="shared" si="21"/>
        <v>9</v>
      </c>
      <c r="AL151" s="144">
        <f t="shared" si="21"/>
        <v>6</v>
      </c>
      <c r="AM151" s="33">
        <v>7</v>
      </c>
      <c r="AN151" s="33">
        <v>4</v>
      </c>
      <c r="AO151" s="33">
        <f t="shared" si="22"/>
        <v>3</v>
      </c>
      <c r="AP151" s="33">
        <v>8</v>
      </c>
      <c r="AQ151" s="25">
        <v>5</v>
      </c>
      <c r="AR151" s="154">
        <f t="shared" si="23"/>
        <v>3</v>
      </c>
    </row>
    <row r="152" spans="2:44">
      <c r="B152" s="9"/>
      <c r="C152" s="16" t="s">
        <v>34</v>
      </c>
      <c r="D152" s="25">
        <v>4395</v>
      </c>
      <c r="E152" s="33">
        <v>2055</v>
      </c>
      <c r="F152" s="37">
        <v>2340</v>
      </c>
      <c r="G152" s="42">
        <v>1836</v>
      </c>
      <c r="H152" s="50">
        <v>4450</v>
      </c>
      <c r="I152" s="61">
        <v>2082</v>
      </c>
      <c r="J152" s="72">
        <v>2368</v>
      </c>
      <c r="K152" s="86">
        <v>1864</v>
      </c>
      <c r="L152" s="100">
        <v>-11</v>
      </c>
      <c r="M152" s="33">
        <v>-3</v>
      </c>
      <c r="N152" s="80">
        <v>-8</v>
      </c>
      <c r="O152" s="37">
        <v>-15</v>
      </c>
      <c r="P152" s="33">
        <v>-7</v>
      </c>
      <c r="Q152" s="37">
        <v>-8</v>
      </c>
      <c r="R152" s="114">
        <v>0</v>
      </c>
      <c r="S152" s="33">
        <v>0</v>
      </c>
      <c r="T152" s="33">
        <f t="shared" si="17"/>
        <v>0</v>
      </c>
      <c r="U152" s="33">
        <v>15</v>
      </c>
      <c r="V152" s="25">
        <v>7</v>
      </c>
      <c r="W152" s="76">
        <f t="shared" si="18"/>
        <v>8</v>
      </c>
      <c r="X152" s="37">
        <v>4</v>
      </c>
      <c r="Y152" s="33">
        <v>4</v>
      </c>
      <c r="Z152" s="37">
        <v>0</v>
      </c>
      <c r="AA152" s="130">
        <v>5</v>
      </c>
      <c r="AB152" s="135">
        <f t="shared" si="19"/>
        <v>5</v>
      </c>
      <c r="AC152" s="140">
        <f t="shared" si="19"/>
        <v>0</v>
      </c>
      <c r="AD152" s="33">
        <v>4</v>
      </c>
      <c r="AE152" s="33">
        <v>4</v>
      </c>
      <c r="AF152" s="33">
        <f t="shared" si="16"/>
        <v>0</v>
      </c>
      <c r="AG152" s="33">
        <v>1</v>
      </c>
      <c r="AH152" s="25">
        <v>1</v>
      </c>
      <c r="AI152" s="76">
        <f t="shared" si="20"/>
        <v>0</v>
      </c>
      <c r="AJ152" s="144">
        <v>1</v>
      </c>
      <c r="AK152" s="135">
        <f t="shared" si="21"/>
        <v>1</v>
      </c>
      <c r="AL152" s="144">
        <f t="shared" si="21"/>
        <v>0</v>
      </c>
      <c r="AM152" s="33">
        <v>1</v>
      </c>
      <c r="AN152" s="33">
        <v>1</v>
      </c>
      <c r="AO152" s="33">
        <f t="shared" si="22"/>
        <v>0</v>
      </c>
      <c r="AP152" s="33">
        <v>0</v>
      </c>
      <c r="AQ152" s="25">
        <v>0</v>
      </c>
      <c r="AR152" s="152">
        <f t="shared" si="23"/>
        <v>0</v>
      </c>
    </row>
    <row r="153" spans="2:44">
      <c r="B153" s="9"/>
      <c r="C153" s="16" t="s">
        <v>3</v>
      </c>
      <c r="D153" s="25">
        <v>4383</v>
      </c>
      <c r="E153" s="33">
        <v>2050</v>
      </c>
      <c r="F153" s="37">
        <v>2333</v>
      </c>
      <c r="G153" s="42">
        <v>1833</v>
      </c>
      <c r="H153" s="50">
        <v>4441</v>
      </c>
      <c r="I153" s="61">
        <v>2079</v>
      </c>
      <c r="J153" s="72">
        <v>2362</v>
      </c>
      <c r="K153" s="86">
        <v>1862</v>
      </c>
      <c r="L153" s="100">
        <v>-12</v>
      </c>
      <c r="M153" s="33">
        <v>-5</v>
      </c>
      <c r="N153" s="80">
        <v>-7</v>
      </c>
      <c r="O153" s="37">
        <v>-10</v>
      </c>
      <c r="P153" s="33">
        <v>-4</v>
      </c>
      <c r="Q153" s="37">
        <v>-6</v>
      </c>
      <c r="R153" s="114">
        <v>0</v>
      </c>
      <c r="S153" s="33">
        <v>0</v>
      </c>
      <c r="T153" s="33">
        <f t="shared" si="17"/>
        <v>0</v>
      </c>
      <c r="U153" s="33">
        <v>10</v>
      </c>
      <c r="V153" s="25">
        <v>4</v>
      </c>
      <c r="W153" s="76">
        <f t="shared" si="18"/>
        <v>6</v>
      </c>
      <c r="X153" s="37">
        <v>-2</v>
      </c>
      <c r="Y153" s="33">
        <v>-1</v>
      </c>
      <c r="Z153" s="37">
        <v>-1</v>
      </c>
      <c r="AA153" s="130">
        <v>1</v>
      </c>
      <c r="AB153" s="135">
        <f t="shared" si="19"/>
        <v>1</v>
      </c>
      <c r="AC153" s="140">
        <f t="shared" si="19"/>
        <v>0</v>
      </c>
      <c r="AD153" s="33">
        <v>1</v>
      </c>
      <c r="AE153" s="33">
        <v>1</v>
      </c>
      <c r="AF153" s="33">
        <f t="shared" si="16"/>
        <v>0</v>
      </c>
      <c r="AG153" s="33">
        <v>0</v>
      </c>
      <c r="AH153" s="25">
        <v>0</v>
      </c>
      <c r="AI153" s="76">
        <f t="shared" si="20"/>
        <v>0</v>
      </c>
      <c r="AJ153" s="144">
        <v>3</v>
      </c>
      <c r="AK153" s="135">
        <f t="shared" si="21"/>
        <v>2</v>
      </c>
      <c r="AL153" s="144">
        <f t="shared" si="21"/>
        <v>1</v>
      </c>
      <c r="AM153" s="33">
        <v>1</v>
      </c>
      <c r="AN153" s="33">
        <v>1</v>
      </c>
      <c r="AO153" s="33">
        <f t="shared" si="22"/>
        <v>0</v>
      </c>
      <c r="AP153" s="33">
        <v>2</v>
      </c>
      <c r="AQ153" s="25">
        <v>1</v>
      </c>
      <c r="AR153" s="152">
        <f t="shared" si="23"/>
        <v>1</v>
      </c>
    </row>
    <row r="154" spans="2:44">
      <c r="B154" s="9"/>
      <c r="C154" s="16" t="s">
        <v>35</v>
      </c>
      <c r="D154" s="25">
        <v>4364</v>
      </c>
      <c r="E154" s="33">
        <v>2040</v>
      </c>
      <c r="F154" s="37">
        <v>2324</v>
      </c>
      <c r="G154" s="42">
        <v>1826</v>
      </c>
      <c r="H154" s="25">
        <v>4424</v>
      </c>
      <c r="I154" s="33">
        <v>2070</v>
      </c>
      <c r="J154" s="76">
        <v>2354</v>
      </c>
      <c r="K154" s="89">
        <v>1856</v>
      </c>
      <c r="L154" s="100">
        <v>-19</v>
      </c>
      <c r="M154" s="33">
        <v>-10</v>
      </c>
      <c r="N154" s="80">
        <v>-9</v>
      </c>
      <c r="O154" s="37">
        <v>-5</v>
      </c>
      <c r="P154" s="33">
        <v>-4</v>
      </c>
      <c r="Q154" s="37">
        <v>-1</v>
      </c>
      <c r="R154" s="114">
        <v>1</v>
      </c>
      <c r="S154" s="33">
        <v>0</v>
      </c>
      <c r="T154" s="33">
        <v>1</v>
      </c>
      <c r="U154" s="33">
        <v>6</v>
      </c>
      <c r="V154" s="25">
        <v>4</v>
      </c>
      <c r="W154" s="76">
        <v>2</v>
      </c>
      <c r="X154" s="37">
        <v>-14</v>
      </c>
      <c r="Y154" s="33">
        <v>-6</v>
      </c>
      <c r="Z154" s="37">
        <v>-8</v>
      </c>
      <c r="AA154" s="130">
        <v>15</v>
      </c>
      <c r="AB154" s="135">
        <f t="shared" si="19"/>
        <v>8</v>
      </c>
      <c r="AC154" s="140">
        <f t="shared" si="19"/>
        <v>7</v>
      </c>
      <c r="AD154" s="33">
        <v>5</v>
      </c>
      <c r="AE154" s="33">
        <v>3</v>
      </c>
      <c r="AF154" s="33">
        <v>2</v>
      </c>
      <c r="AG154" s="33">
        <v>10</v>
      </c>
      <c r="AH154" s="25">
        <v>5</v>
      </c>
      <c r="AI154" s="76">
        <v>5</v>
      </c>
      <c r="AJ154" s="144">
        <v>29</v>
      </c>
      <c r="AK154" s="135">
        <f t="shared" si="21"/>
        <v>14</v>
      </c>
      <c r="AL154" s="144">
        <f t="shared" si="21"/>
        <v>15</v>
      </c>
      <c r="AM154" s="33">
        <v>18</v>
      </c>
      <c r="AN154" s="33">
        <v>8</v>
      </c>
      <c r="AO154" s="33">
        <v>10</v>
      </c>
      <c r="AP154" s="33">
        <v>11</v>
      </c>
      <c r="AQ154" s="25">
        <v>6</v>
      </c>
      <c r="AR154" s="152">
        <v>5</v>
      </c>
    </row>
    <row r="155" spans="2:44">
      <c r="B155" s="9"/>
      <c r="C155" s="16" t="s">
        <v>36</v>
      </c>
      <c r="D155" s="25">
        <v>4343</v>
      </c>
      <c r="E155" s="33">
        <v>2037</v>
      </c>
      <c r="F155" s="37">
        <v>2306</v>
      </c>
      <c r="G155" s="42">
        <v>1825</v>
      </c>
      <c r="H155" s="25">
        <v>4405</v>
      </c>
      <c r="I155" s="33">
        <v>2068</v>
      </c>
      <c r="J155" s="76">
        <v>2337</v>
      </c>
      <c r="K155" s="89">
        <v>1856</v>
      </c>
      <c r="L155" s="100">
        <v>-21</v>
      </c>
      <c r="M155" s="33">
        <v>-3</v>
      </c>
      <c r="N155" s="80">
        <v>-18</v>
      </c>
      <c r="O155" s="37">
        <v>-6</v>
      </c>
      <c r="P155" s="33">
        <v>-1</v>
      </c>
      <c r="Q155" s="37">
        <v>-5</v>
      </c>
      <c r="R155" s="114">
        <v>0</v>
      </c>
      <c r="S155" s="33">
        <v>0</v>
      </c>
      <c r="T155" s="33">
        <v>0</v>
      </c>
      <c r="U155" s="33">
        <v>6</v>
      </c>
      <c r="V155" s="25">
        <v>1</v>
      </c>
      <c r="W155" s="76">
        <v>5</v>
      </c>
      <c r="X155" s="37">
        <v>-15</v>
      </c>
      <c r="Y155" s="33">
        <v>-2</v>
      </c>
      <c r="Z155" s="37">
        <v>-13</v>
      </c>
      <c r="AA155" s="130">
        <v>16</v>
      </c>
      <c r="AB155" s="135">
        <f t="shared" si="19"/>
        <v>9</v>
      </c>
      <c r="AC155" s="140">
        <f t="shared" si="19"/>
        <v>7</v>
      </c>
      <c r="AD155" s="33">
        <v>7</v>
      </c>
      <c r="AE155" s="33">
        <v>4</v>
      </c>
      <c r="AF155" s="33">
        <v>3</v>
      </c>
      <c r="AG155" s="33">
        <v>9</v>
      </c>
      <c r="AH155" s="25">
        <v>5</v>
      </c>
      <c r="AI155" s="76">
        <v>4</v>
      </c>
      <c r="AJ155" s="144">
        <v>31</v>
      </c>
      <c r="AK155" s="135">
        <f t="shared" si="21"/>
        <v>11</v>
      </c>
      <c r="AL155" s="144">
        <f t="shared" si="21"/>
        <v>20</v>
      </c>
      <c r="AM155" s="33">
        <v>9</v>
      </c>
      <c r="AN155" s="33">
        <v>4</v>
      </c>
      <c r="AO155" s="33">
        <v>5</v>
      </c>
      <c r="AP155" s="33">
        <v>22</v>
      </c>
      <c r="AQ155" s="25">
        <v>7</v>
      </c>
      <c r="AR155" s="152">
        <v>15</v>
      </c>
    </row>
    <row r="156" spans="2:44">
      <c r="B156" s="9"/>
      <c r="C156" s="16" t="s">
        <v>37</v>
      </c>
      <c r="D156" s="25">
        <v>4330</v>
      </c>
      <c r="E156" s="33">
        <v>2033</v>
      </c>
      <c r="F156" s="37">
        <v>2297</v>
      </c>
      <c r="G156" s="42">
        <v>1825</v>
      </c>
      <c r="H156" s="25">
        <v>4394</v>
      </c>
      <c r="I156" s="33">
        <v>2065</v>
      </c>
      <c r="J156" s="76">
        <v>2329</v>
      </c>
      <c r="K156" s="89">
        <v>1857</v>
      </c>
      <c r="L156" s="100">
        <v>-13</v>
      </c>
      <c r="M156" s="33">
        <v>-4</v>
      </c>
      <c r="N156" s="80">
        <v>-9</v>
      </c>
      <c r="O156" s="37">
        <v>-7</v>
      </c>
      <c r="P156" s="33">
        <v>-2</v>
      </c>
      <c r="Q156" s="37">
        <v>-5</v>
      </c>
      <c r="R156" s="114">
        <v>1</v>
      </c>
      <c r="S156" s="33">
        <v>1</v>
      </c>
      <c r="T156" s="33">
        <v>0</v>
      </c>
      <c r="U156" s="33">
        <v>8</v>
      </c>
      <c r="V156" s="25">
        <v>3</v>
      </c>
      <c r="W156" s="76">
        <v>5</v>
      </c>
      <c r="X156" s="37">
        <v>-6</v>
      </c>
      <c r="Y156" s="33">
        <v>-2</v>
      </c>
      <c r="Z156" s="37">
        <v>-4</v>
      </c>
      <c r="AA156" s="130">
        <v>6</v>
      </c>
      <c r="AB156" s="135">
        <f t="shared" si="19"/>
        <v>3</v>
      </c>
      <c r="AC156" s="140">
        <f t="shared" si="19"/>
        <v>3</v>
      </c>
      <c r="AD156" s="33">
        <v>2</v>
      </c>
      <c r="AE156" s="33">
        <v>1</v>
      </c>
      <c r="AF156" s="33">
        <v>1</v>
      </c>
      <c r="AG156" s="33">
        <v>4</v>
      </c>
      <c r="AH156" s="25">
        <v>2</v>
      </c>
      <c r="AI156" s="76">
        <v>2</v>
      </c>
      <c r="AJ156" s="144">
        <v>12</v>
      </c>
      <c r="AK156" s="135">
        <f t="shared" si="21"/>
        <v>5</v>
      </c>
      <c r="AL156" s="144">
        <f t="shared" si="21"/>
        <v>7</v>
      </c>
      <c r="AM156" s="33">
        <v>6</v>
      </c>
      <c r="AN156" s="33">
        <v>2</v>
      </c>
      <c r="AO156" s="33">
        <v>4</v>
      </c>
      <c r="AP156" s="33">
        <v>6</v>
      </c>
      <c r="AQ156" s="25">
        <v>3</v>
      </c>
      <c r="AR156" s="152">
        <v>3</v>
      </c>
    </row>
    <row r="157" spans="2:44">
      <c r="B157" s="9"/>
      <c r="C157" s="16" t="s">
        <v>1</v>
      </c>
      <c r="D157" s="25">
        <v>4331</v>
      </c>
      <c r="E157" s="33">
        <v>2035</v>
      </c>
      <c r="F157" s="37">
        <v>2296</v>
      </c>
      <c r="G157" s="42">
        <v>1824</v>
      </c>
      <c r="H157" s="25">
        <v>4397</v>
      </c>
      <c r="I157" s="33">
        <v>2068</v>
      </c>
      <c r="J157" s="76">
        <v>2329</v>
      </c>
      <c r="K157" s="89">
        <v>1857</v>
      </c>
      <c r="L157" s="100">
        <v>1</v>
      </c>
      <c r="M157" s="33">
        <v>2</v>
      </c>
      <c r="N157" s="80">
        <v>-1</v>
      </c>
      <c r="O157" s="37">
        <v>-1</v>
      </c>
      <c r="P157" s="33">
        <v>-1</v>
      </c>
      <c r="Q157" s="37">
        <v>0</v>
      </c>
      <c r="R157" s="114">
        <v>2</v>
      </c>
      <c r="S157" s="33">
        <v>1</v>
      </c>
      <c r="T157" s="33">
        <v>1</v>
      </c>
      <c r="U157" s="33">
        <v>3</v>
      </c>
      <c r="V157" s="25">
        <v>2</v>
      </c>
      <c r="W157" s="76">
        <v>1</v>
      </c>
      <c r="X157" s="37">
        <v>2</v>
      </c>
      <c r="Y157" s="33">
        <v>3</v>
      </c>
      <c r="Z157" s="37">
        <v>-1</v>
      </c>
      <c r="AA157" s="130">
        <v>8</v>
      </c>
      <c r="AB157" s="135">
        <f t="shared" si="19"/>
        <v>5</v>
      </c>
      <c r="AC157" s="140">
        <f t="shared" si="19"/>
        <v>3</v>
      </c>
      <c r="AD157" s="33">
        <v>7</v>
      </c>
      <c r="AE157" s="33">
        <v>4</v>
      </c>
      <c r="AF157" s="33">
        <v>3</v>
      </c>
      <c r="AG157" s="33">
        <v>1</v>
      </c>
      <c r="AH157" s="25">
        <v>1</v>
      </c>
      <c r="AI157" s="76">
        <v>0</v>
      </c>
      <c r="AJ157" s="144">
        <v>6</v>
      </c>
      <c r="AK157" s="135">
        <f t="shared" si="21"/>
        <v>2</v>
      </c>
      <c r="AL157" s="144">
        <f t="shared" si="21"/>
        <v>4</v>
      </c>
      <c r="AM157" s="33">
        <v>1</v>
      </c>
      <c r="AN157" s="33">
        <v>0</v>
      </c>
      <c r="AO157" s="33">
        <v>1</v>
      </c>
      <c r="AP157" s="33">
        <v>5</v>
      </c>
      <c r="AQ157" s="25">
        <v>2</v>
      </c>
      <c r="AR157" s="152">
        <v>3</v>
      </c>
    </row>
    <row r="158" spans="2:44">
      <c r="B158" s="9"/>
      <c r="C158" s="16" t="s">
        <v>4</v>
      </c>
      <c r="D158" s="25">
        <v>4333</v>
      </c>
      <c r="E158" s="33">
        <v>2038</v>
      </c>
      <c r="F158" s="37">
        <v>2295</v>
      </c>
      <c r="G158" s="42">
        <v>1827</v>
      </c>
      <c r="H158" s="25">
        <v>4401</v>
      </c>
      <c r="I158" s="33">
        <v>2072</v>
      </c>
      <c r="J158" s="76">
        <v>2329</v>
      </c>
      <c r="K158" s="89">
        <v>1861</v>
      </c>
      <c r="L158" s="100">
        <v>2</v>
      </c>
      <c r="M158" s="33">
        <v>3</v>
      </c>
      <c r="N158" s="80">
        <v>-1</v>
      </c>
      <c r="O158" s="37">
        <v>-5</v>
      </c>
      <c r="P158" s="33">
        <v>-1</v>
      </c>
      <c r="Q158" s="37">
        <v>-4</v>
      </c>
      <c r="R158" s="114">
        <v>3</v>
      </c>
      <c r="S158" s="33">
        <v>1</v>
      </c>
      <c r="T158" s="33">
        <v>2</v>
      </c>
      <c r="U158" s="33">
        <v>8</v>
      </c>
      <c r="V158" s="25">
        <v>2</v>
      </c>
      <c r="W158" s="76">
        <v>6</v>
      </c>
      <c r="X158" s="37">
        <v>7</v>
      </c>
      <c r="Y158" s="33">
        <v>4</v>
      </c>
      <c r="Z158" s="37">
        <v>3</v>
      </c>
      <c r="AA158" s="130">
        <v>15</v>
      </c>
      <c r="AB158" s="135">
        <f t="shared" si="19"/>
        <v>9</v>
      </c>
      <c r="AC158" s="140">
        <f t="shared" si="19"/>
        <v>6</v>
      </c>
      <c r="AD158" s="33">
        <v>9</v>
      </c>
      <c r="AE158" s="33">
        <v>4</v>
      </c>
      <c r="AF158" s="33">
        <v>5</v>
      </c>
      <c r="AG158" s="33">
        <v>6</v>
      </c>
      <c r="AH158" s="25">
        <v>5</v>
      </c>
      <c r="AI158" s="76">
        <v>1</v>
      </c>
      <c r="AJ158" s="144">
        <v>8</v>
      </c>
      <c r="AK158" s="135">
        <f t="shared" si="21"/>
        <v>5</v>
      </c>
      <c r="AL158" s="144">
        <f t="shared" si="21"/>
        <v>3</v>
      </c>
      <c r="AM158" s="33">
        <v>1</v>
      </c>
      <c r="AN158" s="33">
        <v>0</v>
      </c>
      <c r="AO158" s="33">
        <v>1</v>
      </c>
      <c r="AP158" s="33">
        <v>7</v>
      </c>
      <c r="AQ158" s="25">
        <v>5</v>
      </c>
      <c r="AR158" s="152">
        <v>2</v>
      </c>
    </row>
    <row r="159" spans="2:44">
      <c r="B159" s="9"/>
      <c r="C159" s="16" t="s">
        <v>19</v>
      </c>
      <c r="D159" s="25">
        <v>4318</v>
      </c>
      <c r="E159" s="33">
        <v>2029</v>
      </c>
      <c r="F159" s="37">
        <v>2289</v>
      </c>
      <c r="G159" s="42">
        <v>1824</v>
      </c>
      <c r="H159" s="25">
        <v>4388</v>
      </c>
      <c r="I159" s="33">
        <v>2064</v>
      </c>
      <c r="J159" s="76">
        <v>2324</v>
      </c>
      <c r="K159" s="89">
        <v>1859</v>
      </c>
      <c r="L159" s="100">
        <v>-15</v>
      </c>
      <c r="M159" s="33">
        <v>-9</v>
      </c>
      <c r="N159" s="80">
        <v>-6</v>
      </c>
      <c r="O159" s="37">
        <v>-7</v>
      </c>
      <c r="P159" s="33">
        <v>-3</v>
      </c>
      <c r="Q159" s="37">
        <v>-4</v>
      </c>
      <c r="R159" s="114">
        <v>0</v>
      </c>
      <c r="S159" s="33">
        <v>0</v>
      </c>
      <c r="T159" s="33">
        <v>0</v>
      </c>
      <c r="U159" s="33">
        <v>7</v>
      </c>
      <c r="V159" s="25">
        <v>3</v>
      </c>
      <c r="W159" s="76">
        <v>4</v>
      </c>
      <c r="X159" s="37">
        <v>-8</v>
      </c>
      <c r="Y159" s="33">
        <v>-6</v>
      </c>
      <c r="Z159" s="37">
        <v>-2</v>
      </c>
      <c r="AA159" s="130">
        <v>5</v>
      </c>
      <c r="AB159" s="135">
        <f t="shared" si="19"/>
        <v>2</v>
      </c>
      <c r="AC159" s="140">
        <f t="shared" si="19"/>
        <v>3</v>
      </c>
      <c r="AD159" s="33">
        <v>4</v>
      </c>
      <c r="AE159" s="33">
        <v>1</v>
      </c>
      <c r="AF159" s="33">
        <v>3</v>
      </c>
      <c r="AG159" s="33">
        <v>1</v>
      </c>
      <c r="AH159" s="25">
        <v>1</v>
      </c>
      <c r="AI159" s="76">
        <v>0</v>
      </c>
      <c r="AJ159" s="144">
        <v>13</v>
      </c>
      <c r="AK159" s="135">
        <f t="shared" si="21"/>
        <v>8</v>
      </c>
      <c r="AL159" s="144">
        <f t="shared" si="21"/>
        <v>5</v>
      </c>
      <c r="AM159" s="33">
        <v>4</v>
      </c>
      <c r="AN159" s="33">
        <v>2</v>
      </c>
      <c r="AO159" s="33">
        <v>2</v>
      </c>
      <c r="AP159" s="33">
        <v>9</v>
      </c>
      <c r="AQ159" s="25">
        <v>6</v>
      </c>
      <c r="AR159" s="152">
        <v>3</v>
      </c>
    </row>
    <row r="160" spans="2:44">
      <c r="B160" s="9"/>
      <c r="C160" s="16" t="s">
        <v>38</v>
      </c>
      <c r="D160" s="25">
        <v>4316</v>
      </c>
      <c r="E160" s="33">
        <v>2029</v>
      </c>
      <c r="F160" s="37">
        <v>2287</v>
      </c>
      <c r="G160" s="42">
        <v>1822</v>
      </c>
      <c r="H160" s="25">
        <v>4388</v>
      </c>
      <c r="I160" s="33">
        <v>2065</v>
      </c>
      <c r="J160" s="76">
        <v>2323</v>
      </c>
      <c r="K160" s="89">
        <v>1858</v>
      </c>
      <c r="L160" s="100">
        <v>-2</v>
      </c>
      <c r="M160" s="33">
        <v>0</v>
      </c>
      <c r="N160" s="80">
        <v>-2</v>
      </c>
      <c r="O160" s="37">
        <v>-8</v>
      </c>
      <c r="P160" s="33">
        <v>-4</v>
      </c>
      <c r="Q160" s="37">
        <v>-4</v>
      </c>
      <c r="R160" s="114">
        <v>2</v>
      </c>
      <c r="S160" s="33">
        <v>1</v>
      </c>
      <c r="T160" s="33">
        <v>1</v>
      </c>
      <c r="U160" s="33">
        <v>10</v>
      </c>
      <c r="V160" s="25">
        <v>5</v>
      </c>
      <c r="W160" s="76">
        <v>5</v>
      </c>
      <c r="X160" s="37">
        <v>6</v>
      </c>
      <c r="Y160" s="33">
        <v>4</v>
      </c>
      <c r="Z160" s="37">
        <v>2</v>
      </c>
      <c r="AA160" s="130">
        <v>9</v>
      </c>
      <c r="AB160" s="135">
        <f t="shared" si="19"/>
        <v>7</v>
      </c>
      <c r="AC160" s="140">
        <f t="shared" si="19"/>
        <v>2</v>
      </c>
      <c r="AD160" s="33">
        <v>5</v>
      </c>
      <c r="AE160" s="33">
        <v>4</v>
      </c>
      <c r="AF160" s="33">
        <v>1</v>
      </c>
      <c r="AG160" s="33">
        <v>4</v>
      </c>
      <c r="AH160" s="25">
        <v>3</v>
      </c>
      <c r="AI160" s="76">
        <v>1</v>
      </c>
      <c r="AJ160" s="144">
        <v>3</v>
      </c>
      <c r="AK160" s="135">
        <f t="shared" si="21"/>
        <v>3</v>
      </c>
      <c r="AL160" s="144">
        <f t="shared" si="21"/>
        <v>0</v>
      </c>
      <c r="AM160" s="33">
        <v>0</v>
      </c>
      <c r="AN160" s="33">
        <v>0</v>
      </c>
      <c r="AO160" s="33">
        <v>0</v>
      </c>
      <c r="AP160" s="33">
        <v>3</v>
      </c>
      <c r="AQ160" s="25">
        <v>3</v>
      </c>
      <c r="AR160" s="152">
        <v>0</v>
      </c>
    </row>
    <row r="161" spans="2:44">
      <c r="B161" s="9"/>
      <c r="C161" s="16" t="s">
        <v>40</v>
      </c>
      <c r="D161" s="25">
        <v>4308</v>
      </c>
      <c r="E161" s="33">
        <v>2031</v>
      </c>
      <c r="F161" s="37">
        <v>2277</v>
      </c>
      <c r="G161" s="42">
        <v>1821</v>
      </c>
      <c r="H161" s="25">
        <v>4382</v>
      </c>
      <c r="I161" s="33">
        <v>2068</v>
      </c>
      <c r="J161" s="76">
        <v>2314</v>
      </c>
      <c r="K161" s="89">
        <v>1858</v>
      </c>
      <c r="L161" s="100">
        <v>-8</v>
      </c>
      <c r="M161" s="33">
        <v>2</v>
      </c>
      <c r="N161" s="80">
        <v>-10</v>
      </c>
      <c r="O161" s="37">
        <v>-11</v>
      </c>
      <c r="P161" s="33">
        <v>-3</v>
      </c>
      <c r="Q161" s="37">
        <v>-8</v>
      </c>
      <c r="R161" s="114">
        <v>0</v>
      </c>
      <c r="S161" s="33">
        <v>0</v>
      </c>
      <c r="T161" s="33">
        <v>0</v>
      </c>
      <c r="U161" s="33">
        <v>11</v>
      </c>
      <c r="V161" s="25">
        <v>3</v>
      </c>
      <c r="W161" s="76">
        <v>8</v>
      </c>
      <c r="X161" s="37">
        <v>3</v>
      </c>
      <c r="Y161" s="33">
        <v>5</v>
      </c>
      <c r="Z161" s="37">
        <v>-2</v>
      </c>
      <c r="AA161" s="130">
        <v>9</v>
      </c>
      <c r="AB161" s="135">
        <f t="shared" si="19"/>
        <v>7</v>
      </c>
      <c r="AC161" s="140">
        <f t="shared" si="19"/>
        <v>2</v>
      </c>
      <c r="AD161" s="33">
        <v>8</v>
      </c>
      <c r="AE161" s="33">
        <v>7</v>
      </c>
      <c r="AF161" s="33">
        <v>1</v>
      </c>
      <c r="AG161" s="33">
        <v>1</v>
      </c>
      <c r="AH161" s="25">
        <v>0</v>
      </c>
      <c r="AI161" s="76">
        <v>1</v>
      </c>
      <c r="AJ161" s="144">
        <v>6</v>
      </c>
      <c r="AK161" s="135">
        <f t="shared" si="21"/>
        <v>2</v>
      </c>
      <c r="AL161" s="144">
        <f t="shared" si="21"/>
        <v>4</v>
      </c>
      <c r="AM161" s="33">
        <v>1</v>
      </c>
      <c r="AN161" s="33">
        <v>0</v>
      </c>
      <c r="AO161" s="33">
        <v>1</v>
      </c>
      <c r="AP161" s="33">
        <v>5</v>
      </c>
      <c r="AQ161" s="25">
        <v>2</v>
      </c>
      <c r="AR161" s="152">
        <v>3</v>
      </c>
    </row>
    <row r="162" spans="2:44" ht="19.5">
      <c r="B162" s="10"/>
      <c r="C162" s="17" t="s">
        <v>30</v>
      </c>
      <c r="D162" s="26">
        <v>4294</v>
      </c>
      <c r="E162" s="34">
        <v>2027</v>
      </c>
      <c r="F162" s="26">
        <v>2267</v>
      </c>
      <c r="G162" s="43">
        <v>1817</v>
      </c>
      <c r="H162" s="26">
        <v>4370</v>
      </c>
      <c r="I162" s="34">
        <v>2065</v>
      </c>
      <c r="J162" s="77">
        <v>2305</v>
      </c>
      <c r="K162" s="90">
        <v>1855</v>
      </c>
      <c r="L162" s="101">
        <v>-14</v>
      </c>
      <c r="M162" s="34">
        <v>-4</v>
      </c>
      <c r="N162" s="81">
        <v>-10</v>
      </c>
      <c r="O162" s="26">
        <v>-11</v>
      </c>
      <c r="P162" s="34">
        <v>-6</v>
      </c>
      <c r="Q162" s="26">
        <v>-5</v>
      </c>
      <c r="R162" s="115">
        <v>0</v>
      </c>
      <c r="S162" s="34">
        <v>0</v>
      </c>
      <c r="T162" s="34">
        <v>0</v>
      </c>
      <c r="U162" s="34">
        <v>11</v>
      </c>
      <c r="V162" s="26">
        <v>6</v>
      </c>
      <c r="W162" s="77">
        <v>5</v>
      </c>
      <c r="X162" s="26">
        <v>-3</v>
      </c>
      <c r="Y162" s="34">
        <v>2</v>
      </c>
      <c r="Z162" s="26">
        <v>-5</v>
      </c>
      <c r="AA162" s="131">
        <v>5</v>
      </c>
      <c r="AB162" s="136">
        <f t="shared" si="19"/>
        <v>4</v>
      </c>
      <c r="AC162" s="141">
        <f t="shared" si="19"/>
        <v>1</v>
      </c>
      <c r="AD162" s="34">
        <v>1</v>
      </c>
      <c r="AE162" s="34">
        <v>1</v>
      </c>
      <c r="AF162" s="34">
        <v>0</v>
      </c>
      <c r="AG162" s="34">
        <v>4</v>
      </c>
      <c r="AH162" s="26">
        <v>3</v>
      </c>
      <c r="AI162" s="77">
        <v>1</v>
      </c>
      <c r="AJ162" s="141">
        <v>8</v>
      </c>
      <c r="AK162" s="136">
        <f t="shared" si="21"/>
        <v>2</v>
      </c>
      <c r="AL162" s="141">
        <f t="shared" si="21"/>
        <v>6</v>
      </c>
      <c r="AM162" s="34">
        <v>3</v>
      </c>
      <c r="AN162" s="34">
        <v>2</v>
      </c>
      <c r="AO162" s="34">
        <v>1</v>
      </c>
      <c r="AP162" s="34">
        <v>5</v>
      </c>
      <c r="AQ162" s="26">
        <v>0</v>
      </c>
      <c r="AR162" s="152">
        <v>5</v>
      </c>
    </row>
    <row r="163" spans="2:44">
      <c r="B163" s="9" t="s">
        <v>32</v>
      </c>
      <c r="C163" s="16" t="s">
        <v>31</v>
      </c>
      <c r="D163" s="25">
        <v>4279</v>
      </c>
      <c r="E163" s="33">
        <v>2016</v>
      </c>
      <c r="F163" s="37">
        <v>2263</v>
      </c>
      <c r="G163" s="41">
        <v>1811</v>
      </c>
      <c r="H163" s="25">
        <v>4357</v>
      </c>
      <c r="I163" s="33">
        <v>2055</v>
      </c>
      <c r="J163" s="76">
        <v>2302</v>
      </c>
      <c r="K163" s="91">
        <v>1850</v>
      </c>
      <c r="L163" s="100">
        <v>-15</v>
      </c>
      <c r="M163" s="33">
        <v>-11</v>
      </c>
      <c r="N163" s="80">
        <v>-4</v>
      </c>
      <c r="O163" s="37">
        <v>-11</v>
      </c>
      <c r="P163" s="33">
        <v>-6</v>
      </c>
      <c r="Q163" s="37">
        <v>-5</v>
      </c>
      <c r="R163" s="114">
        <v>1</v>
      </c>
      <c r="S163" s="33">
        <v>1</v>
      </c>
      <c r="T163" s="33">
        <v>0</v>
      </c>
      <c r="U163" s="33">
        <v>12</v>
      </c>
      <c r="V163" s="25">
        <v>7</v>
      </c>
      <c r="W163" s="76">
        <v>5</v>
      </c>
      <c r="X163" s="37">
        <v>-4</v>
      </c>
      <c r="Y163" s="33">
        <v>-5</v>
      </c>
      <c r="Z163" s="37">
        <v>1</v>
      </c>
      <c r="AA163" s="130">
        <v>6</v>
      </c>
      <c r="AB163" s="135">
        <f t="shared" si="19"/>
        <v>2</v>
      </c>
      <c r="AC163" s="140">
        <f t="shared" si="19"/>
        <v>4</v>
      </c>
      <c r="AD163" s="33">
        <v>3</v>
      </c>
      <c r="AE163" s="33">
        <v>1</v>
      </c>
      <c r="AF163" s="33">
        <v>2</v>
      </c>
      <c r="AG163" s="33">
        <v>3</v>
      </c>
      <c r="AH163" s="25">
        <v>1</v>
      </c>
      <c r="AI163" s="76">
        <v>2</v>
      </c>
      <c r="AJ163" s="144">
        <v>10</v>
      </c>
      <c r="AK163" s="135">
        <f t="shared" si="21"/>
        <v>7</v>
      </c>
      <c r="AL163" s="144">
        <f t="shared" si="21"/>
        <v>3</v>
      </c>
      <c r="AM163" s="33">
        <v>8</v>
      </c>
      <c r="AN163" s="33">
        <v>7</v>
      </c>
      <c r="AO163" s="33">
        <v>1</v>
      </c>
      <c r="AP163" s="33">
        <v>2</v>
      </c>
      <c r="AQ163" s="25">
        <v>0</v>
      </c>
      <c r="AR163" s="154">
        <v>2</v>
      </c>
    </row>
    <row r="164" spans="2:44">
      <c r="B164" s="9"/>
      <c r="C164" s="16" t="s">
        <v>34</v>
      </c>
      <c r="D164" s="25">
        <v>4269</v>
      </c>
      <c r="E164" s="33">
        <v>2010</v>
      </c>
      <c r="F164" s="37">
        <v>2259</v>
      </c>
      <c r="G164" s="42">
        <v>1808</v>
      </c>
      <c r="H164" s="25">
        <v>4349</v>
      </c>
      <c r="I164" s="33">
        <v>2050</v>
      </c>
      <c r="J164" s="76">
        <v>2299</v>
      </c>
      <c r="K164" s="89">
        <v>1848</v>
      </c>
      <c r="L164" s="100">
        <v>-10</v>
      </c>
      <c r="M164" s="33">
        <v>-6</v>
      </c>
      <c r="N164" s="80">
        <v>-4</v>
      </c>
      <c r="O164" s="37">
        <v>-12</v>
      </c>
      <c r="P164" s="33">
        <v>-3</v>
      </c>
      <c r="Q164" s="37">
        <v>-9</v>
      </c>
      <c r="R164" s="114">
        <v>1</v>
      </c>
      <c r="S164" s="33">
        <v>1</v>
      </c>
      <c r="T164" s="33">
        <v>0</v>
      </c>
      <c r="U164" s="33">
        <v>13</v>
      </c>
      <c r="V164" s="25">
        <v>4</v>
      </c>
      <c r="W164" s="76">
        <v>9</v>
      </c>
      <c r="X164" s="37">
        <v>2</v>
      </c>
      <c r="Y164" s="33">
        <v>-3</v>
      </c>
      <c r="Z164" s="37">
        <v>5</v>
      </c>
      <c r="AA164" s="130">
        <v>7</v>
      </c>
      <c r="AB164" s="135">
        <f t="shared" si="19"/>
        <v>1</v>
      </c>
      <c r="AC164" s="140">
        <f t="shared" si="19"/>
        <v>6</v>
      </c>
      <c r="AD164" s="33">
        <v>2</v>
      </c>
      <c r="AE164" s="33">
        <v>0</v>
      </c>
      <c r="AF164" s="33">
        <v>2</v>
      </c>
      <c r="AG164" s="33">
        <v>5</v>
      </c>
      <c r="AH164" s="25">
        <v>1</v>
      </c>
      <c r="AI164" s="76">
        <v>4</v>
      </c>
      <c r="AJ164" s="144">
        <v>5</v>
      </c>
      <c r="AK164" s="135">
        <f t="shared" si="21"/>
        <v>4</v>
      </c>
      <c r="AL164" s="144">
        <f t="shared" si="21"/>
        <v>1</v>
      </c>
      <c r="AM164" s="33">
        <v>1</v>
      </c>
      <c r="AN164" s="33">
        <v>1</v>
      </c>
      <c r="AO164" s="33">
        <v>0</v>
      </c>
      <c r="AP164" s="33">
        <v>4</v>
      </c>
      <c r="AQ164" s="25">
        <v>3</v>
      </c>
      <c r="AR164" s="152">
        <v>1</v>
      </c>
    </row>
    <row r="165" spans="2:44">
      <c r="B165" s="9"/>
      <c r="C165" s="16" t="s">
        <v>3</v>
      </c>
      <c r="D165" s="25">
        <v>4267</v>
      </c>
      <c r="E165" s="33">
        <v>2008</v>
      </c>
      <c r="F165" s="37">
        <v>2259</v>
      </c>
      <c r="G165" s="42">
        <v>1803</v>
      </c>
      <c r="H165" s="25">
        <v>4349</v>
      </c>
      <c r="I165" s="33">
        <v>2049</v>
      </c>
      <c r="J165" s="76">
        <v>2300</v>
      </c>
      <c r="K165" s="89">
        <v>1844</v>
      </c>
      <c r="L165" s="100">
        <v>-2</v>
      </c>
      <c r="M165" s="33">
        <v>-2</v>
      </c>
      <c r="N165" s="80">
        <v>0</v>
      </c>
      <c r="O165" s="37">
        <v>-7</v>
      </c>
      <c r="P165" s="33">
        <v>-4</v>
      </c>
      <c r="Q165" s="37">
        <v>-3</v>
      </c>
      <c r="R165" s="114">
        <v>2</v>
      </c>
      <c r="S165" s="33">
        <v>1</v>
      </c>
      <c r="T165" s="33">
        <v>1</v>
      </c>
      <c r="U165" s="33">
        <v>9</v>
      </c>
      <c r="V165" s="25">
        <v>5</v>
      </c>
      <c r="W165" s="76">
        <v>4</v>
      </c>
      <c r="X165" s="37">
        <v>5</v>
      </c>
      <c r="Y165" s="33">
        <v>2</v>
      </c>
      <c r="Z165" s="37">
        <v>3</v>
      </c>
      <c r="AA165" s="130">
        <v>15</v>
      </c>
      <c r="AB165" s="135">
        <f t="shared" si="19"/>
        <v>9</v>
      </c>
      <c r="AC165" s="140">
        <f t="shared" si="19"/>
        <v>6</v>
      </c>
      <c r="AD165" s="33">
        <v>5</v>
      </c>
      <c r="AE165" s="33">
        <v>3</v>
      </c>
      <c r="AF165" s="33">
        <v>2</v>
      </c>
      <c r="AG165" s="33">
        <v>10</v>
      </c>
      <c r="AH165" s="25">
        <v>6</v>
      </c>
      <c r="AI165" s="76">
        <v>4</v>
      </c>
      <c r="AJ165" s="144">
        <v>10</v>
      </c>
      <c r="AK165" s="135">
        <f t="shared" si="21"/>
        <v>7</v>
      </c>
      <c r="AL165" s="144">
        <f t="shared" si="21"/>
        <v>3</v>
      </c>
      <c r="AM165" s="33">
        <v>3</v>
      </c>
      <c r="AN165" s="33">
        <v>2</v>
      </c>
      <c r="AO165" s="33">
        <v>1</v>
      </c>
      <c r="AP165" s="33">
        <v>7</v>
      </c>
      <c r="AQ165" s="25">
        <v>5</v>
      </c>
      <c r="AR165" s="152">
        <v>2</v>
      </c>
    </row>
    <row r="166" spans="2:44">
      <c r="B166" s="9"/>
      <c r="C166" s="16" t="s">
        <v>35</v>
      </c>
      <c r="D166" s="25">
        <v>4251</v>
      </c>
      <c r="E166" s="33">
        <v>2002</v>
      </c>
      <c r="F166" s="37">
        <v>2249</v>
      </c>
      <c r="G166" s="42">
        <v>1802</v>
      </c>
      <c r="H166" s="25">
        <v>4335</v>
      </c>
      <c r="I166" s="33">
        <v>2044</v>
      </c>
      <c r="J166" s="76">
        <v>2291</v>
      </c>
      <c r="K166" s="89">
        <v>1844</v>
      </c>
      <c r="L166" s="100">
        <v>-16</v>
      </c>
      <c r="M166" s="33">
        <v>-6</v>
      </c>
      <c r="N166" s="80">
        <v>-10</v>
      </c>
      <c r="O166" s="37">
        <v>-11</v>
      </c>
      <c r="P166" s="33">
        <v>-4</v>
      </c>
      <c r="Q166" s="37">
        <v>-7</v>
      </c>
      <c r="R166" s="114">
        <v>0</v>
      </c>
      <c r="S166" s="33">
        <v>0</v>
      </c>
      <c r="T166" s="33">
        <v>0</v>
      </c>
      <c r="U166" s="33">
        <v>11</v>
      </c>
      <c r="V166" s="25">
        <v>4</v>
      </c>
      <c r="W166" s="76">
        <v>7</v>
      </c>
      <c r="X166" s="37">
        <v>-5</v>
      </c>
      <c r="Y166" s="33">
        <v>-2</v>
      </c>
      <c r="Z166" s="37">
        <v>-3</v>
      </c>
      <c r="AA166" s="130">
        <v>19</v>
      </c>
      <c r="AB166" s="135">
        <f t="shared" si="19"/>
        <v>11</v>
      </c>
      <c r="AC166" s="140">
        <f t="shared" si="19"/>
        <v>8</v>
      </c>
      <c r="AD166" s="33">
        <v>5</v>
      </c>
      <c r="AE166" s="33">
        <v>3</v>
      </c>
      <c r="AF166" s="33">
        <v>2</v>
      </c>
      <c r="AG166" s="33">
        <v>14</v>
      </c>
      <c r="AH166" s="25">
        <v>8</v>
      </c>
      <c r="AI166" s="76">
        <v>6</v>
      </c>
      <c r="AJ166" s="144">
        <v>24</v>
      </c>
      <c r="AK166" s="135">
        <f t="shared" si="21"/>
        <v>13</v>
      </c>
      <c r="AL166" s="144">
        <f t="shared" si="21"/>
        <v>11</v>
      </c>
      <c r="AM166" s="33">
        <v>14</v>
      </c>
      <c r="AN166" s="33">
        <v>6</v>
      </c>
      <c r="AO166" s="33">
        <v>8</v>
      </c>
      <c r="AP166" s="33">
        <v>10</v>
      </c>
      <c r="AQ166" s="25">
        <v>7</v>
      </c>
      <c r="AR166" s="152">
        <v>3</v>
      </c>
    </row>
    <row r="167" spans="2:44">
      <c r="B167" s="9"/>
      <c r="C167" s="16" t="s">
        <v>36</v>
      </c>
      <c r="D167" s="25">
        <v>4236</v>
      </c>
      <c r="E167" s="33">
        <v>2001</v>
      </c>
      <c r="F167" s="37">
        <v>2235</v>
      </c>
      <c r="G167" s="42">
        <v>1797</v>
      </c>
      <c r="H167" s="25">
        <v>4322</v>
      </c>
      <c r="I167" s="33">
        <v>2044</v>
      </c>
      <c r="J167" s="76">
        <v>2278</v>
      </c>
      <c r="K167" s="89">
        <v>1840</v>
      </c>
      <c r="L167" s="100">
        <v>-15</v>
      </c>
      <c r="M167" s="33">
        <v>-1</v>
      </c>
      <c r="N167" s="80">
        <v>-14</v>
      </c>
      <c r="O167" s="37">
        <v>-9</v>
      </c>
      <c r="P167" s="33">
        <v>-1</v>
      </c>
      <c r="Q167" s="37">
        <v>-8</v>
      </c>
      <c r="R167" s="114">
        <v>5</v>
      </c>
      <c r="S167" s="33">
        <v>3</v>
      </c>
      <c r="T167" s="33">
        <v>2</v>
      </c>
      <c r="U167" s="33">
        <v>14</v>
      </c>
      <c r="V167" s="25">
        <v>4</v>
      </c>
      <c r="W167" s="76">
        <v>10</v>
      </c>
      <c r="X167" s="37">
        <v>-6</v>
      </c>
      <c r="Y167" s="33">
        <v>0</v>
      </c>
      <c r="Z167" s="37">
        <v>-6</v>
      </c>
      <c r="AA167" s="130">
        <v>14</v>
      </c>
      <c r="AB167" s="135">
        <f t="shared" si="19"/>
        <v>11</v>
      </c>
      <c r="AC167" s="140">
        <f t="shared" si="19"/>
        <v>3</v>
      </c>
      <c r="AD167" s="33">
        <v>9</v>
      </c>
      <c r="AE167" s="33">
        <v>7</v>
      </c>
      <c r="AF167" s="33">
        <v>2</v>
      </c>
      <c r="AG167" s="33">
        <v>5</v>
      </c>
      <c r="AH167" s="25">
        <v>4</v>
      </c>
      <c r="AI167" s="76">
        <v>1</v>
      </c>
      <c r="AJ167" s="144">
        <v>20</v>
      </c>
      <c r="AK167" s="135">
        <f t="shared" si="21"/>
        <v>11</v>
      </c>
      <c r="AL167" s="144">
        <f t="shared" si="21"/>
        <v>9</v>
      </c>
      <c r="AM167" s="33">
        <v>7</v>
      </c>
      <c r="AN167" s="33">
        <v>6</v>
      </c>
      <c r="AO167" s="33">
        <v>1</v>
      </c>
      <c r="AP167" s="33">
        <v>13</v>
      </c>
      <c r="AQ167" s="25">
        <v>5</v>
      </c>
      <c r="AR167" s="152">
        <v>8</v>
      </c>
    </row>
    <row r="168" spans="2:44">
      <c r="B168" s="9"/>
      <c r="C168" s="16" t="s">
        <v>37</v>
      </c>
      <c r="D168" s="25">
        <v>4234</v>
      </c>
      <c r="E168" s="33">
        <v>2002</v>
      </c>
      <c r="F168" s="37">
        <v>2232</v>
      </c>
      <c r="G168" s="42">
        <v>1794</v>
      </c>
      <c r="H168" s="25">
        <v>4322</v>
      </c>
      <c r="I168" s="33">
        <v>2046</v>
      </c>
      <c r="J168" s="76">
        <v>2276</v>
      </c>
      <c r="K168" s="89">
        <v>1838</v>
      </c>
      <c r="L168" s="100">
        <v>-11</v>
      </c>
      <c r="M168" s="33">
        <v>-3</v>
      </c>
      <c r="N168" s="80">
        <v>-8</v>
      </c>
      <c r="O168" s="37">
        <v>-11</v>
      </c>
      <c r="P168" s="33">
        <v>-4</v>
      </c>
      <c r="Q168" s="37">
        <v>-7</v>
      </c>
      <c r="R168" s="114">
        <v>0</v>
      </c>
      <c r="S168" s="33">
        <v>0</v>
      </c>
      <c r="T168" s="33">
        <v>0</v>
      </c>
      <c r="U168" s="33">
        <v>11</v>
      </c>
      <c r="V168" s="25">
        <v>4</v>
      </c>
      <c r="W168" s="76">
        <v>7</v>
      </c>
      <c r="X168" s="37">
        <v>0</v>
      </c>
      <c r="Y168" s="33">
        <v>1</v>
      </c>
      <c r="Z168" s="37">
        <v>-1</v>
      </c>
      <c r="AA168" s="130">
        <v>4</v>
      </c>
      <c r="AB168" s="135">
        <f t="shared" si="19"/>
        <v>2</v>
      </c>
      <c r="AC168" s="140">
        <f t="shared" si="19"/>
        <v>2</v>
      </c>
      <c r="AD168" s="33">
        <v>1</v>
      </c>
      <c r="AE168" s="33">
        <v>0</v>
      </c>
      <c r="AF168" s="33">
        <v>1</v>
      </c>
      <c r="AG168" s="33">
        <v>3</v>
      </c>
      <c r="AH168" s="25">
        <v>2</v>
      </c>
      <c r="AI168" s="76">
        <v>1</v>
      </c>
      <c r="AJ168" s="144">
        <v>4</v>
      </c>
      <c r="AK168" s="135">
        <f t="shared" si="21"/>
        <v>1</v>
      </c>
      <c r="AL168" s="144">
        <f t="shared" si="21"/>
        <v>3</v>
      </c>
      <c r="AM168" s="33">
        <v>1</v>
      </c>
      <c r="AN168" s="33">
        <v>1</v>
      </c>
      <c r="AO168" s="33">
        <v>0</v>
      </c>
      <c r="AP168" s="33">
        <v>3</v>
      </c>
      <c r="AQ168" s="25">
        <v>0</v>
      </c>
      <c r="AR168" s="152">
        <v>3</v>
      </c>
    </row>
    <row r="169" spans="2:44">
      <c r="B169" s="9"/>
      <c r="C169" s="16" t="s">
        <v>1</v>
      </c>
      <c r="D169" s="25">
        <v>4217</v>
      </c>
      <c r="E169" s="33">
        <v>1989</v>
      </c>
      <c r="F169" s="37">
        <v>2228</v>
      </c>
      <c r="G169" s="42">
        <v>1792</v>
      </c>
      <c r="H169" s="25">
        <v>4307</v>
      </c>
      <c r="I169" s="33">
        <v>2034</v>
      </c>
      <c r="J169" s="76">
        <v>2273</v>
      </c>
      <c r="K169" s="89">
        <v>1837</v>
      </c>
      <c r="L169" s="100">
        <v>-17</v>
      </c>
      <c r="M169" s="33">
        <v>-13</v>
      </c>
      <c r="N169" s="80">
        <v>-4</v>
      </c>
      <c r="O169" s="37">
        <v>-15</v>
      </c>
      <c r="P169" s="33">
        <v>-8</v>
      </c>
      <c r="Q169" s="37">
        <v>-7</v>
      </c>
      <c r="R169" s="114">
        <v>0</v>
      </c>
      <c r="S169" s="33">
        <v>0</v>
      </c>
      <c r="T169" s="33">
        <v>0</v>
      </c>
      <c r="U169" s="33">
        <v>15</v>
      </c>
      <c r="V169" s="25">
        <v>8</v>
      </c>
      <c r="W169" s="76">
        <v>7</v>
      </c>
      <c r="X169" s="37">
        <v>-2</v>
      </c>
      <c r="Y169" s="33">
        <v>-5</v>
      </c>
      <c r="Z169" s="37">
        <v>3</v>
      </c>
      <c r="AA169" s="130">
        <v>5</v>
      </c>
      <c r="AB169" s="135">
        <f t="shared" si="19"/>
        <v>1</v>
      </c>
      <c r="AC169" s="140">
        <f t="shared" si="19"/>
        <v>4</v>
      </c>
      <c r="AD169" s="33">
        <v>4</v>
      </c>
      <c r="AE169" s="33">
        <v>1</v>
      </c>
      <c r="AF169" s="33">
        <v>3</v>
      </c>
      <c r="AG169" s="33">
        <v>1</v>
      </c>
      <c r="AH169" s="25">
        <v>0</v>
      </c>
      <c r="AI169" s="76">
        <v>1</v>
      </c>
      <c r="AJ169" s="144">
        <v>7</v>
      </c>
      <c r="AK169" s="135">
        <f t="shared" si="21"/>
        <v>6</v>
      </c>
      <c r="AL169" s="144">
        <f t="shared" si="21"/>
        <v>1</v>
      </c>
      <c r="AM169" s="33">
        <v>3</v>
      </c>
      <c r="AN169" s="33">
        <v>2</v>
      </c>
      <c r="AO169" s="33">
        <v>1</v>
      </c>
      <c r="AP169" s="33">
        <v>4</v>
      </c>
      <c r="AQ169" s="25">
        <v>4</v>
      </c>
      <c r="AR169" s="152">
        <v>0</v>
      </c>
    </row>
    <row r="170" spans="2:44">
      <c r="B170" s="9"/>
      <c r="C170" s="16" t="s">
        <v>4</v>
      </c>
      <c r="D170" s="25">
        <v>4209</v>
      </c>
      <c r="E170" s="33">
        <v>1985</v>
      </c>
      <c r="F170" s="37">
        <v>2224</v>
      </c>
      <c r="G170" s="42">
        <v>1788</v>
      </c>
      <c r="H170" s="25">
        <v>4301</v>
      </c>
      <c r="I170" s="33">
        <v>2031</v>
      </c>
      <c r="J170" s="76">
        <v>2270</v>
      </c>
      <c r="K170" s="89">
        <v>1834</v>
      </c>
      <c r="L170" s="100">
        <v>-8</v>
      </c>
      <c r="M170" s="33">
        <v>-4</v>
      </c>
      <c r="N170" s="80">
        <v>-4</v>
      </c>
      <c r="O170" s="37">
        <v>-6</v>
      </c>
      <c r="P170" s="33">
        <v>-3</v>
      </c>
      <c r="Q170" s="37">
        <v>-3</v>
      </c>
      <c r="R170" s="114">
        <v>2</v>
      </c>
      <c r="S170" s="33">
        <v>2</v>
      </c>
      <c r="T170" s="33">
        <v>0</v>
      </c>
      <c r="U170" s="33">
        <v>8</v>
      </c>
      <c r="V170" s="25">
        <v>5</v>
      </c>
      <c r="W170" s="76">
        <v>3</v>
      </c>
      <c r="X170" s="37">
        <v>-2</v>
      </c>
      <c r="Y170" s="33">
        <v>-1</v>
      </c>
      <c r="Z170" s="37">
        <v>-1</v>
      </c>
      <c r="AA170" s="130">
        <v>4</v>
      </c>
      <c r="AB170" s="135">
        <f t="shared" si="19"/>
        <v>3</v>
      </c>
      <c r="AC170" s="140">
        <f t="shared" si="19"/>
        <v>1</v>
      </c>
      <c r="AD170" s="33">
        <v>3</v>
      </c>
      <c r="AE170" s="33">
        <v>2</v>
      </c>
      <c r="AF170" s="33">
        <v>1</v>
      </c>
      <c r="AG170" s="33">
        <v>1</v>
      </c>
      <c r="AH170" s="25">
        <v>1</v>
      </c>
      <c r="AI170" s="76">
        <v>0</v>
      </c>
      <c r="AJ170" s="144">
        <v>6</v>
      </c>
      <c r="AK170" s="135">
        <f t="shared" si="21"/>
        <v>4</v>
      </c>
      <c r="AL170" s="144">
        <f t="shared" si="21"/>
        <v>2</v>
      </c>
      <c r="AM170" s="33">
        <v>3</v>
      </c>
      <c r="AN170" s="33">
        <v>2</v>
      </c>
      <c r="AO170" s="33">
        <v>1</v>
      </c>
      <c r="AP170" s="33">
        <v>3</v>
      </c>
      <c r="AQ170" s="25">
        <v>2</v>
      </c>
      <c r="AR170" s="152">
        <v>1</v>
      </c>
    </row>
    <row r="171" spans="2:44">
      <c r="B171" s="9"/>
      <c r="C171" s="16" t="s">
        <v>19</v>
      </c>
      <c r="D171" s="25">
        <v>4200</v>
      </c>
      <c r="E171" s="33">
        <v>1977</v>
      </c>
      <c r="F171" s="37">
        <v>2223</v>
      </c>
      <c r="G171" s="42">
        <v>1783</v>
      </c>
      <c r="H171" s="25">
        <v>4294</v>
      </c>
      <c r="I171" s="33">
        <v>2024</v>
      </c>
      <c r="J171" s="76">
        <v>2270</v>
      </c>
      <c r="K171" s="89">
        <v>1830</v>
      </c>
      <c r="L171" s="100">
        <v>-9</v>
      </c>
      <c r="M171" s="33">
        <v>-8</v>
      </c>
      <c r="N171" s="80">
        <v>-1</v>
      </c>
      <c r="O171" s="37">
        <v>-9</v>
      </c>
      <c r="P171" s="33">
        <v>-5</v>
      </c>
      <c r="Q171" s="37">
        <v>-4</v>
      </c>
      <c r="R171" s="114">
        <v>2</v>
      </c>
      <c r="S171" s="33">
        <v>0</v>
      </c>
      <c r="T171" s="33">
        <v>2</v>
      </c>
      <c r="U171" s="33">
        <v>11</v>
      </c>
      <c r="V171" s="25">
        <v>5</v>
      </c>
      <c r="W171" s="76">
        <v>6</v>
      </c>
      <c r="X171" s="37">
        <v>0</v>
      </c>
      <c r="Y171" s="33">
        <v>-3</v>
      </c>
      <c r="Z171" s="37">
        <v>3</v>
      </c>
      <c r="AA171" s="130">
        <v>9</v>
      </c>
      <c r="AB171" s="135">
        <f t="shared" si="19"/>
        <v>4</v>
      </c>
      <c r="AC171" s="140">
        <f t="shared" si="19"/>
        <v>5</v>
      </c>
      <c r="AD171" s="33">
        <v>8</v>
      </c>
      <c r="AE171" s="33">
        <v>4</v>
      </c>
      <c r="AF171" s="33">
        <v>4</v>
      </c>
      <c r="AG171" s="33">
        <v>1</v>
      </c>
      <c r="AH171" s="25">
        <v>0</v>
      </c>
      <c r="AI171" s="76">
        <v>1</v>
      </c>
      <c r="AJ171" s="144">
        <v>9</v>
      </c>
      <c r="AK171" s="135">
        <f t="shared" si="21"/>
        <v>7</v>
      </c>
      <c r="AL171" s="144">
        <f t="shared" si="21"/>
        <v>2</v>
      </c>
      <c r="AM171" s="33">
        <v>5</v>
      </c>
      <c r="AN171" s="33">
        <v>4</v>
      </c>
      <c r="AO171" s="33">
        <v>1</v>
      </c>
      <c r="AP171" s="33">
        <v>4</v>
      </c>
      <c r="AQ171" s="25">
        <v>3</v>
      </c>
      <c r="AR171" s="152">
        <v>1</v>
      </c>
    </row>
    <row r="172" spans="2:44">
      <c r="B172" s="9"/>
      <c r="C172" s="16" t="s">
        <v>38</v>
      </c>
      <c r="D172" s="25">
        <v>4192</v>
      </c>
      <c r="E172" s="33">
        <v>1976</v>
      </c>
      <c r="F172" s="37">
        <v>2216</v>
      </c>
      <c r="G172" s="42">
        <v>1782</v>
      </c>
      <c r="H172" s="25">
        <v>4288</v>
      </c>
      <c r="I172" s="33">
        <v>2024</v>
      </c>
      <c r="J172" s="76">
        <v>2264</v>
      </c>
      <c r="K172" s="89">
        <v>1830</v>
      </c>
      <c r="L172" s="100">
        <v>-8</v>
      </c>
      <c r="M172" s="33">
        <v>-1</v>
      </c>
      <c r="N172" s="80">
        <v>-7</v>
      </c>
      <c r="O172" s="37">
        <v>-9</v>
      </c>
      <c r="P172" s="33">
        <v>-2</v>
      </c>
      <c r="Q172" s="37">
        <v>-7</v>
      </c>
      <c r="R172" s="114">
        <v>1</v>
      </c>
      <c r="S172" s="33">
        <v>1</v>
      </c>
      <c r="T172" s="33">
        <v>0</v>
      </c>
      <c r="U172" s="33">
        <v>10</v>
      </c>
      <c r="V172" s="25">
        <v>3</v>
      </c>
      <c r="W172" s="76">
        <v>7</v>
      </c>
      <c r="X172" s="37">
        <v>1</v>
      </c>
      <c r="Y172" s="33">
        <v>1</v>
      </c>
      <c r="Z172" s="37">
        <v>0</v>
      </c>
      <c r="AA172" s="130">
        <v>10</v>
      </c>
      <c r="AB172" s="135">
        <f t="shared" si="19"/>
        <v>6</v>
      </c>
      <c r="AC172" s="140">
        <f t="shared" si="19"/>
        <v>4</v>
      </c>
      <c r="AD172" s="33">
        <v>7</v>
      </c>
      <c r="AE172" s="33">
        <v>6</v>
      </c>
      <c r="AF172" s="33">
        <v>1</v>
      </c>
      <c r="AG172" s="33">
        <v>3</v>
      </c>
      <c r="AH172" s="25">
        <v>0</v>
      </c>
      <c r="AI172" s="76">
        <v>3</v>
      </c>
      <c r="AJ172" s="144">
        <v>9</v>
      </c>
      <c r="AK172" s="135">
        <f t="shared" si="21"/>
        <v>5</v>
      </c>
      <c r="AL172" s="144">
        <f t="shared" si="21"/>
        <v>4</v>
      </c>
      <c r="AM172" s="33">
        <v>1</v>
      </c>
      <c r="AN172" s="33">
        <v>1</v>
      </c>
      <c r="AO172" s="33">
        <v>0</v>
      </c>
      <c r="AP172" s="33">
        <v>8</v>
      </c>
      <c r="AQ172" s="25">
        <v>4</v>
      </c>
      <c r="AR172" s="152">
        <v>4</v>
      </c>
    </row>
    <row r="173" spans="2:44">
      <c r="B173" s="9"/>
      <c r="C173" s="16" t="s">
        <v>40</v>
      </c>
      <c r="D173" s="25">
        <v>4185</v>
      </c>
      <c r="E173" s="33">
        <v>1973</v>
      </c>
      <c r="F173" s="37">
        <v>2212</v>
      </c>
      <c r="G173" s="42">
        <v>1781</v>
      </c>
      <c r="H173" s="25">
        <v>4283</v>
      </c>
      <c r="I173" s="33">
        <v>2022</v>
      </c>
      <c r="J173" s="76">
        <v>2261</v>
      </c>
      <c r="K173" s="89">
        <v>1830</v>
      </c>
      <c r="L173" s="100">
        <v>-7</v>
      </c>
      <c r="M173" s="33">
        <v>-3</v>
      </c>
      <c r="N173" s="80">
        <v>-4</v>
      </c>
      <c r="O173" s="37">
        <v>-6</v>
      </c>
      <c r="P173" s="33">
        <v>-3</v>
      </c>
      <c r="Q173" s="37">
        <v>-3</v>
      </c>
      <c r="R173" s="114">
        <v>2</v>
      </c>
      <c r="S173" s="33">
        <v>2</v>
      </c>
      <c r="T173" s="33">
        <v>0</v>
      </c>
      <c r="U173" s="33">
        <v>8</v>
      </c>
      <c r="V173" s="25">
        <v>5</v>
      </c>
      <c r="W173" s="76">
        <v>3</v>
      </c>
      <c r="X173" s="37">
        <v>-1</v>
      </c>
      <c r="Y173" s="33">
        <v>0</v>
      </c>
      <c r="Z173" s="37">
        <v>-1</v>
      </c>
      <c r="AA173" s="130">
        <v>5</v>
      </c>
      <c r="AB173" s="135">
        <f t="shared" si="19"/>
        <v>3</v>
      </c>
      <c r="AC173" s="140">
        <f t="shared" si="19"/>
        <v>2</v>
      </c>
      <c r="AD173" s="33">
        <v>4</v>
      </c>
      <c r="AE173" s="33">
        <v>2</v>
      </c>
      <c r="AF173" s="33">
        <v>2</v>
      </c>
      <c r="AG173" s="33">
        <v>1</v>
      </c>
      <c r="AH173" s="25">
        <v>1</v>
      </c>
      <c r="AI173" s="76">
        <v>0</v>
      </c>
      <c r="AJ173" s="144">
        <v>6</v>
      </c>
      <c r="AK173" s="135">
        <f t="shared" si="21"/>
        <v>3</v>
      </c>
      <c r="AL173" s="144">
        <f t="shared" si="21"/>
        <v>3</v>
      </c>
      <c r="AM173" s="33">
        <v>0</v>
      </c>
      <c r="AN173" s="33">
        <v>0</v>
      </c>
      <c r="AO173" s="33">
        <v>0</v>
      </c>
      <c r="AP173" s="33">
        <v>6</v>
      </c>
      <c r="AQ173" s="25">
        <v>3</v>
      </c>
      <c r="AR173" s="152">
        <v>3</v>
      </c>
    </row>
    <row r="174" spans="2:44" ht="19.5">
      <c r="B174" s="10"/>
      <c r="C174" s="17" t="s">
        <v>30</v>
      </c>
      <c r="D174" s="26">
        <v>4173</v>
      </c>
      <c r="E174" s="34">
        <v>1968</v>
      </c>
      <c r="F174" s="26">
        <v>2205</v>
      </c>
      <c r="G174" s="43">
        <v>1780</v>
      </c>
      <c r="H174" s="26">
        <v>4273</v>
      </c>
      <c r="I174" s="34">
        <v>2018</v>
      </c>
      <c r="J174" s="77">
        <v>2255</v>
      </c>
      <c r="K174" s="90">
        <v>1830</v>
      </c>
      <c r="L174" s="101">
        <v>-12</v>
      </c>
      <c r="M174" s="34">
        <v>-5</v>
      </c>
      <c r="N174" s="81">
        <v>-7</v>
      </c>
      <c r="O174" s="26">
        <v>-9</v>
      </c>
      <c r="P174" s="34">
        <v>-4</v>
      </c>
      <c r="Q174" s="26">
        <v>-5</v>
      </c>
      <c r="R174" s="115">
        <v>1</v>
      </c>
      <c r="S174" s="34">
        <v>1</v>
      </c>
      <c r="T174" s="34">
        <v>0</v>
      </c>
      <c r="U174" s="34">
        <v>10</v>
      </c>
      <c r="V174" s="26">
        <v>5</v>
      </c>
      <c r="W174" s="77">
        <v>5</v>
      </c>
      <c r="X174" s="26">
        <v>-3</v>
      </c>
      <c r="Y174" s="34">
        <v>-1</v>
      </c>
      <c r="Z174" s="26">
        <v>-2</v>
      </c>
      <c r="AA174" s="131">
        <v>11</v>
      </c>
      <c r="AB174" s="136">
        <f t="shared" si="19"/>
        <v>5</v>
      </c>
      <c r="AC174" s="141">
        <f t="shared" si="19"/>
        <v>6</v>
      </c>
      <c r="AD174" s="34">
        <v>8</v>
      </c>
      <c r="AE174" s="34">
        <v>3</v>
      </c>
      <c r="AF174" s="34">
        <v>5</v>
      </c>
      <c r="AG174" s="34">
        <v>3</v>
      </c>
      <c r="AH174" s="26">
        <v>2</v>
      </c>
      <c r="AI174" s="77">
        <v>1</v>
      </c>
      <c r="AJ174" s="141">
        <v>14</v>
      </c>
      <c r="AK174" s="136">
        <f t="shared" si="21"/>
        <v>6</v>
      </c>
      <c r="AL174" s="141">
        <f t="shared" si="21"/>
        <v>8</v>
      </c>
      <c r="AM174" s="34">
        <v>1</v>
      </c>
      <c r="AN174" s="34">
        <v>0</v>
      </c>
      <c r="AO174" s="34">
        <v>1</v>
      </c>
      <c r="AP174" s="34">
        <v>13</v>
      </c>
      <c r="AQ174" s="26">
        <v>6</v>
      </c>
      <c r="AR174" s="153">
        <v>7</v>
      </c>
    </row>
    <row r="175" spans="2:44">
      <c r="B175" s="9" t="s">
        <v>73</v>
      </c>
      <c r="C175" s="16" t="s">
        <v>31</v>
      </c>
      <c r="D175" s="25">
        <v>4166</v>
      </c>
      <c r="E175" s="33">
        <v>1965</v>
      </c>
      <c r="F175" s="37">
        <v>2201</v>
      </c>
      <c r="G175" s="42">
        <v>1774</v>
      </c>
      <c r="H175" s="25">
        <v>4268</v>
      </c>
      <c r="I175" s="33">
        <v>2016</v>
      </c>
      <c r="J175" s="76">
        <v>2252</v>
      </c>
      <c r="K175" s="89">
        <v>1825</v>
      </c>
      <c r="L175" s="100">
        <v>-7</v>
      </c>
      <c r="M175" s="33">
        <v>-3</v>
      </c>
      <c r="N175" s="80">
        <v>-4</v>
      </c>
      <c r="O175" s="37">
        <v>-8</v>
      </c>
      <c r="P175" s="33">
        <v>-3</v>
      </c>
      <c r="Q175" s="37">
        <v>-5</v>
      </c>
      <c r="R175" s="114">
        <v>0</v>
      </c>
      <c r="S175" s="33">
        <v>0</v>
      </c>
      <c r="T175" s="33">
        <v>0</v>
      </c>
      <c r="U175" s="33">
        <v>8</v>
      </c>
      <c r="V175" s="25">
        <v>3</v>
      </c>
      <c r="W175" s="76">
        <v>5</v>
      </c>
      <c r="X175" s="37">
        <v>1</v>
      </c>
      <c r="Y175" s="33">
        <v>0</v>
      </c>
      <c r="Z175" s="37">
        <v>1</v>
      </c>
      <c r="AA175" s="130">
        <v>10</v>
      </c>
      <c r="AB175" s="135">
        <f t="shared" si="19"/>
        <v>4</v>
      </c>
      <c r="AC175" s="140">
        <f t="shared" si="19"/>
        <v>6</v>
      </c>
      <c r="AD175" s="33">
        <v>5</v>
      </c>
      <c r="AE175" s="33">
        <v>3</v>
      </c>
      <c r="AF175" s="33">
        <v>2</v>
      </c>
      <c r="AG175" s="33">
        <v>5</v>
      </c>
      <c r="AH175" s="25">
        <v>1</v>
      </c>
      <c r="AI175" s="76">
        <v>4</v>
      </c>
      <c r="AJ175" s="144">
        <v>9</v>
      </c>
      <c r="AK175" s="135">
        <f t="shared" si="21"/>
        <v>4</v>
      </c>
      <c r="AL175" s="144">
        <f t="shared" si="21"/>
        <v>5</v>
      </c>
      <c r="AM175" s="33">
        <v>5</v>
      </c>
      <c r="AN175" s="33">
        <v>3</v>
      </c>
      <c r="AO175" s="33">
        <v>2</v>
      </c>
      <c r="AP175" s="33">
        <v>4</v>
      </c>
      <c r="AQ175" s="25">
        <v>1</v>
      </c>
      <c r="AR175" s="152">
        <v>3</v>
      </c>
    </row>
    <row r="176" spans="2:44">
      <c r="B176" s="9"/>
      <c r="C176" s="16" t="s">
        <v>34</v>
      </c>
      <c r="D176" s="25">
        <v>4158</v>
      </c>
      <c r="E176" s="33">
        <v>1962</v>
      </c>
      <c r="F176" s="37">
        <v>2196</v>
      </c>
      <c r="G176" s="42">
        <v>1767</v>
      </c>
      <c r="H176" s="25">
        <v>4262</v>
      </c>
      <c r="I176" s="33">
        <v>2014</v>
      </c>
      <c r="J176" s="76">
        <v>2248</v>
      </c>
      <c r="K176" s="89">
        <v>1819</v>
      </c>
      <c r="L176" s="100">
        <v>-8</v>
      </c>
      <c r="M176" s="33">
        <v>-3</v>
      </c>
      <c r="N176" s="80">
        <v>-5</v>
      </c>
      <c r="O176" s="37">
        <v>-6</v>
      </c>
      <c r="P176" s="33">
        <v>-2</v>
      </c>
      <c r="Q176" s="37">
        <v>-4</v>
      </c>
      <c r="R176" s="114">
        <v>0</v>
      </c>
      <c r="S176" s="33">
        <v>0</v>
      </c>
      <c r="T176" s="33">
        <v>0</v>
      </c>
      <c r="U176" s="33">
        <v>6</v>
      </c>
      <c r="V176" s="25">
        <v>2</v>
      </c>
      <c r="W176" s="76">
        <v>4</v>
      </c>
      <c r="X176" s="37">
        <v>-2</v>
      </c>
      <c r="Y176" s="33">
        <v>-1</v>
      </c>
      <c r="Z176" s="37">
        <v>-1</v>
      </c>
      <c r="AA176" s="130">
        <v>4</v>
      </c>
      <c r="AB176" s="135">
        <f t="shared" si="19"/>
        <v>2</v>
      </c>
      <c r="AC176" s="140">
        <f t="shared" si="19"/>
        <v>2</v>
      </c>
      <c r="AD176" s="33">
        <v>3</v>
      </c>
      <c r="AE176" s="33">
        <v>2</v>
      </c>
      <c r="AF176" s="33">
        <v>1</v>
      </c>
      <c r="AG176" s="33">
        <v>1</v>
      </c>
      <c r="AH176" s="25">
        <v>0</v>
      </c>
      <c r="AI176" s="76">
        <v>1</v>
      </c>
      <c r="AJ176" s="144">
        <v>6</v>
      </c>
      <c r="AK176" s="135">
        <f t="shared" si="21"/>
        <v>3</v>
      </c>
      <c r="AL176" s="144">
        <f t="shared" si="21"/>
        <v>3</v>
      </c>
      <c r="AM176" s="33">
        <v>5</v>
      </c>
      <c r="AN176" s="33">
        <v>2</v>
      </c>
      <c r="AO176" s="33">
        <v>3</v>
      </c>
      <c r="AP176" s="33">
        <v>1</v>
      </c>
      <c r="AQ176" s="25">
        <v>1</v>
      </c>
      <c r="AR176" s="152">
        <v>0</v>
      </c>
    </row>
    <row r="177" spans="2:44">
      <c r="B177" s="9"/>
      <c r="C177" s="16" t="s">
        <v>3</v>
      </c>
      <c r="D177" s="25">
        <v>4139</v>
      </c>
      <c r="E177" s="33">
        <v>1948</v>
      </c>
      <c r="F177" s="37">
        <v>2191</v>
      </c>
      <c r="G177" s="42">
        <v>1760</v>
      </c>
      <c r="H177" s="25">
        <v>4245</v>
      </c>
      <c r="I177" s="33">
        <v>2001</v>
      </c>
      <c r="J177" s="76">
        <v>2244</v>
      </c>
      <c r="K177" s="89">
        <v>1813</v>
      </c>
      <c r="L177" s="100">
        <v>-19</v>
      </c>
      <c r="M177" s="33">
        <v>-14</v>
      </c>
      <c r="N177" s="80">
        <v>-5</v>
      </c>
      <c r="O177" s="37">
        <v>-15</v>
      </c>
      <c r="P177" s="33">
        <v>-9</v>
      </c>
      <c r="Q177" s="37">
        <v>-6</v>
      </c>
      <c r="R177" s="114">
        <v>0</v>
      </c>
      <c r="S177" s="33">
        <v>0</v>
      </c>
      <c r="T177" s="33">
        <v>0</v>
      </c>
      <c r="U177" s="33">
        <v>15</v>
      </c>
      <c r="V177" s="25">
        <v>9</v>
      </c>
      <c r="W177" s="76">
        <v>6</v>
      </c>
      <c r="X177" s="37">
        <v>-4</v>
      </c>
      <c r="Y177" s="33">
        <v>-5</v>
      </c>
      <c r="Z177" s="37">
        <v>1</v>
      </c>
      <c r="AA177" s="130">
        <v>3</v>
      </c>
      <c r="AB177" s="135">
        <f t="shared" si="19"/>
        <v>0</v>
      </c>
      <c r="AC177" s="140">
        <f t="shared" si="19"/>
        <v>3</v>
      </c>
      <c r="AD177" s="33">
        <v>3</v>
      </c>
      <c r="AE177" s="33">
        <v>0</v>
      </c>
      <c r="AF177" s="33">
        <v>3</v>
      </c>
      <c r="AG177" s="33">
        <v>0</v>
      </c>
      <c r="AH177" s="25">
        <v>0</v>
      </c>
      <c r="AI177" s="76">
        <v>0</v>
      </c>
      <c r="AJ177" s="144">
        <v>7</v>
      </c>
      <c r="AK177" s="135">
        <f t="shared" si="21"/>
        <v>5</v>
      </c>
      <c r="AL177" s="144">
        <f t="shared" si="21"/>
        <v>2</v>
      </c>
      <c r="AM177" s="33">
        <v>4</v>
      </c>
      <c r="AN177" s="33">
        <v>3</v>
      </c>
      <c r="AO177" s="33">
        <v>1</v>
      </c>
      <c r="AP177" s="33">
        <v>3</v>
      </c>
      <c r="AQ177" s="25">
        <v>2</v>
      </c>
      <c r="AR177" s="152">
        <v>1</v>
      </c>
    </row>
    <row r="178" spans="2:44">
      <c r="B178" s="9"/>
      <c r="C178" s="16" t="s">
        <v>35</v>
      </c>
      <c r="D178" s="25">
        <v>4120</v>
      </c>
      <c r="E178" s="33">
        <v>1941</v>
      </c>
      <c r="F178" s="37">
        <v>2179</v>
      </c>
      <c r="G178" s="42">
        <v>1764</v>
      </c>
      <c r="H178" s="25">
        <v>4228</v>
      </c>
      <c r="I178" s="33">
        <v>1995</v>
      </c>
      <c r="J178" s="76">
        <v>2233</v>
      </c>
      <c r="K178" s="89">
        <v>1818</v>
      </c>
      <c r="L178" s="100">
        <v>-19</v>
      </c>
      <c r="M178" s="33">
        <v>-7</v>
      </c>
      <c r="N178" s="80">
        <v>-12</v>
      </c>
      <c r="O178" s="37">
        <v>-5</v>
      </c>
      <c r="P178" s="33">
        <v>-3</v>
      </c>
      <c r="Q178" s="37">
        <v>-2</v>
      </c>
      <c r="R178" s="114">
        <v>2</v>
      </c>
      <c r="S178" s="33">
        <v>0</v>
      </c>
      <c r="T178" s="33">
        <v>2</v>
      </c>
      <c r="U178" s="33">
        <v>7</v>
      </c>
      <c r="V178" s="25">
        <v>3</v>
      </c>
      <c r="W178" s="76">
        <v>4</v>
      </c>
      <c r="X178" s="37">
        <v>-14</v>
      </c>
      <c r="Y178" s="33">
        <v>-4</v>
      </c>
      <c r="Z178" s="37">
        <v>-10</v>
      </c>
      <c r="AA178" s="130">
        <v>17</v>
      </c>
      <c r="AB178" s="135">
        <f t="shared" si="19"/>
        <v>9</v>
      </c>
      <c r="AC178" s="140">
        <f t="shared" si="19"/>
        <v>8</v>
      </c>
      <c r="AD178" s="33">
        <v>7</v>
      </c>
      <c r="AE178" s="33">
        <v>5</v>
      </c>
      <c r="AF178" s="33">
        <v>2</v>
      </c>
      <c r="AG178" s="33">
        <v>10</v>
      </c>
      <c r="AH178" s="25">
        <v>4</v>
      </c>
      <c r="AI178" s="76">
        <v>6</v>
      </c>
      <c r="AJ178" s="144">
        <v>31</v>
      </c>
      <c r="AK178" s="135">
        <f t="shared" si="21"/>
        <v>13</v>
      </c>
      <c r="AL178" s="144">
        <f t="shared" si="21"/>
        <v>18</v>
      </c>
      <c r="AM178" s="33">
        <v>19</v>
      </c>
      <c r="AN178" s="33">
        <v>8</v>
      </c>
      <c r="AO178" s="33">
        <v>11</v>
      </c>
      <c r="AP178" s="33">
        <v>12</v>
      </c>
      <c r="AQ178" s="25">
        <v>5</v>
      </c>
      <c r="AR178" s="152">
        <v>7</v>
      </c>
    </row>
    <row r="179" spans="2:44">
      <c r="B179" s="9"/>
      <c r="C179" s="16" t="s">
        <v>36</v>
      </c>
      <c r="D179" s="25">
        <v>4120</v>
      </c>
      <c r="E179" s="33">
        <v>1942</v>
      </c>
      <c r="F179" s="37">
        <v>2178</v>
      </c>
      <c r="G179" s="42">
        <v>1763</v>
      </c>
      <c r="H179" s="25">
        <v>4230</v>
      </c>
      <c r="I179" s="33">
        <v>1997</v>
      </c>
      <c r="J179" s="76">
        <v>2233</v>
      </c>
      <c r="K179" s="89">
        <v>1818</v>
      </c>
      <c r="L179" s="100">
        <v>0</v>
      </c>
      <c r="M179" s="33">
        <v>1</v>
      </c>
      <c r="N179" s="80">
        <v>-1</v>
      </c>
      <c r="O179" s="37">
        <v>-11</v>
      </c>
      <c r="P179" s="33">
        <v>-7</v>
      </c>
      <c r="Q179" s="37">
        <v>-4</v>
      </c>
      <c r="R179" s="114">
        <v>2</v>
      </c>
      <c r="S179" s="33">
        <v>2</v>
      </c>
      <c r="T179" s="33">
        <v>0</v>
      </c>
      <c r="U179" s="33">
        <v>13</v>
      </c>
      <c r="V179" s="25">
        <v>9</v>
      </c>
      <c r="W179" s="76">
        <v>4</v>
      </c>
      <c r="X179" s="37">
        <v>11</v>
      </c>
      <c r="Y179" s="33">
        <v>8</v>
      </c>
      <c r="Z179" s="37">
        <v>3</v>
      </c>
      <c r="AA179" s="130">
        <v>20</v>
      </c>
      <c r="AB179" s="135">
        <f t="shared" si="19"/>
        <v>12</v>
      </c>
      <c r="AC179" s="140">
        <f t="shared" si="19"/>
        <v>8</v>
      </c>
      <c r="AD179" s="33">
        <v>9</v>
      </c>
      <c r="AE179" s="33">
        <v>4</v>
      </c>
      <c r="AF179" s="33">
        <v>5</v>
      </c>
      <c r="AG179" s="33">
        <v>11</v>
      </c>
      <c r="AH179" s="25">
        <v>8</v>
      </c>
      <c r="AI179" s="76">
        <v>3</v>
      </c>
      <c r="AJ179" s="144">
        <v>9</v>
      </c>
      <c r="AK179" s="135">
        <f t="shared" si="21"/>
        <v>4</v>
      </c>
      <c r="AL179" s="144">
        <f t="shared" si="21"/>
        <v>5</v>
      </c>
      <c r="AM179" s="33">
        <v>3</v>
      </c>
      <c r="AN179" s="33">
        <v>1</v>
      </c>
      <c r="AO179" s="33">
        <v>2</v>
      </c>
      <c r="AP179" s="33">
        <v>6</v>
      </c>
      <c r="AQ179" s="25">
        <v>3</v>
      </c>
      <c r="AR179" s="152">
        <v>3</v>
      </c>
    </row>
    <row r="180" spans="2:44">
      <c r="B180" s="9"/>
      <c r="C180" s="16" t="s">
        <v>37</v>
      </c>
      <c r="D180" s="25">
        <v>4109</v>
      </c>
      <c r="E180" s="33">
        <v>1939</v>
      </c>
      <c r="F180" s="37">
        <v>2170</v>
      </c>
      <c r="G180" s="42">
        <v>1758</v>
      </c>
      <c r="H180" s="25">
        <v>4221</v>
      </c>
      <c r="I180" s="33">
        <v>1995</v>
      </c>
      <c r="J180" s="76">
        <v>2226</v>
      </c>
      <c r="K180" s="89">
        <v>1814</v>
      </c>
      <c r="L180" s="100">
        <v>-11</v>
      </c>
      <c r="M180" s="33">
        <v>-3</v>
      </c>
      <c r="N180" s="80">
        <v>-8</v>
      </c>
      <c r="O180" s="37">
        <v>-11</v>
      </c>
      <c r="P180" s="33">
        <v>-4</v>
      </c>
      <c r="Q180" s="37">
        <v>-7</v>
      </c>
      <c r="R180" s="114">
        <v>0</v>
      </c>
      <c r="S180" s="33">
        <v>0</v>
      </c>
      <c r="T180" s="33">
        <v>0</v>
      </c>
      <c r="U180" s="33">
        <v>11</v>
      </c>
      <c r="V180" s="25">
        <v>4</v>
      </c>
      <c r="W180" s="76">
        <v>7</v>
      </c>
      <c r="X180" s="37">
        <v>0</v>
      </c>
      <c r="Y180" s="33">
        <v>1</v>
      </c>
      <c r="Z180" s="37">
        <v>-1</v>
      </c>
      <c r="AA180" s="130">
        <v>4</v>
      </c>
      <c r="AB180" s="135">
        <f t="shared" si="19"/>
        <v>2</v>
      </c>
      <c r="AC180" s="140">
        <f t="shared" si="19"/>
        <v>2</v>
      </c>
      <c r="AD180" s="33">
        <v>1</v>
      </c>
      <c r="AE180" s="33">
        <v>0</v>
      </c>
      <c r="AF180" s="33">
        <v>1</v>
      </c>
      <c r="AG180" s="33">
        <v>3</v>
      </c>
      <c r="AH180" s="25">
        <v>2</v>
      </c>
      <c r="AI180" s="76">
        <v>1</v>
      </c>
      <c r="AJ180" s="144">
        <v>4</v>
      </c>
      <c r="AK180" s="135">
        <f t="shared" si="21"/>
        <v>1</v>
      </c>
      <c r="AL180" s="144">
        <f t="shared" si="21"/>
        <v>3</v>
      </c>
      <c r="AM180" s="33">
        <v>1</v>
      </c>
      <c r="AN180" s="33">
        <v>1</v>
      </c>
      <c r="AO180" s="33">
        <v>0</v>
      </c>
      <c r="AP180" s="33">
        <v>3</v>
      </c>
      <c r="AQ180" s="25">
        <v>0</v>
      </c>
      <c r="AR180" s="152">
        <v>3</v>
      </c>
    </row>
    <row r="181" spans="2:44">
      <c r="B181" s="9"/>
      <c r="C181" s="16" t="s">
        <v>1</v>
      </c>
      <c r="D181" s="25">
        <v>4099</v>
      </c>
      <c r="E181" s="33">
        <v>1934</v>
      </c>
      <c r="F181" s="37">
        <v>2165</v>
      </c>
      <c r="G181" s="42">
        <v>1752</v>
      </c>
      <c r="H181" s="25">
        <v>4213</v>
      </c>
      <c r="I181" s="33">
        <v>1991</v>
      </c>
      <c r="J181" s="76">
        <v>2222</v>
      </c>
      <c r="K181" s="89">
        <v>1809</v>
      </c>
      <c r="L181" s="100">
        <v>-10</v>
      </c>
      <c r="M181" s="33">
        <v>-5</v>
      </c>
      <c r="N181" s="80">
        <v>-5</v>
      </c>
      <c r="O181" s="37">
        <v>-8</v>
      </c>
      <c r="P181" s="33">
        <v>-4</v>
      </c>
      <c r="Q181" s="37">
        <v>-4</v>
      </c>
      <c r="R181" s="114">
        <v>2</v>
      </c>
      <c r="S181" s="33">
        <v>1</v>
      </c>
      <c r="T181" s="33">
        <v>1</v>
      </c>
      <c r="U181" s="33">
        <v>10</v>
      </c>
      <c r="V181" s="25">
        <v>5</v>
      </c>
      <c r="W181" s="76">
        <v>5</v>
      </c>
      <c r="X181" s="37">
        <v>-2</v>
      </c>
      <c r="Y181" s="33">
        <v>-1</v>
      </c>
      <c r="Z181" s="37">
        <v>-1</v>
      </c>
      <c r="AA181" s="130">
        <v>6</v>
      </c>
      <c r="AB181" s="135">
        <f t="shared" si="19"/>
        <v>3</v>
      </c>
      <c r="AC181" s="140">
        <f t="shared" si="19"/>
        <v>3</v>
      </c>
      <c r="AD181" s="33">
        <v>4</v>
      </c>
      <c r="AE181" s="33">
        <v>2</v>
      </c>
      <c r="AF181" s="33">
        <v>2</v>
      </c>
      <c r="AG181" s="33">
        <v>2</v>
      </c>
      <c r="AH181" s="25">
        <v>1</v>
      </c>
      <c r="AI181" s="76">
        <v>1</v>
      </c>
      <c r="AJ181" s="144">
        <v>8</v>
      </c>
      <c r="AK181" s="135">
        <f t="shared" si="21"/>
        <v>4</v>
      </c>
      <c r="AL181" s="144">
        <f t="shared" si="21"/>
        <v>4</v>
      </c>
      <c r="AM181" s="33">
        <v>3</v>
      </c>
      <c r="AN181" s="33">
        <v>1</v>
      </c>
      <c r="AO181" s="33">
        <v>2</v>
      </c>
      <c r="AP181" s="33">
        <v>5</v>
      </c>
      <c r="AQ181" s="25">
        <v>3</v>
      </c>
      <c r="AR181" s="152">
        <v>2</v>
      </c>
    </row>
    <row r="182" spans="2:44">
      <c r="B182" s="9"/>
      <c r="C182" s="16" t="s">
        <v>4</v>
      </c>
      <c r="D182" s="25">
        <v>4098</v>
      </c>
      <c r="E182" s="33">
        <v>1932</v>
      </c>
      <c r="F182" s="37">
        <v>2166</v>
      </c>
      <c r="G182" s="42">
        <v>1755</v>
      </c>
      <c r="H182" s="25">
        <v>4214</v>
      </c>
      <c r="I182" s="33">
        <v>1990</v>
      </c>
      <c r="J182" s="76">
        <v>2224</v>
      </c>
      <c r="K182" s="89">
        <v>1813</v>
      </c>
      <c r="L182" s="100">
        <v>-1</v>
      </c>
      <c r="M182" s="33">
        <v>-2</v>
      </c>
      <c r="N182" s="80">
        <v>1</v>
      </c>
      <c r="O182" s="37">
        <v>-5</v>
      </c>
      <c r="P182" s="33">
        <v>-3</v>
      </c>
      <c r="Q182" s="37">
        <v>-2</v>
      </c>
      <c r="R182" s="114">
        <v>2</v>
      </c>
      <c r="S182" s="33">
        <v>1</v>
      </c>
      <c r="T182" s="33">
        <v>1</v>
      </c>
      <c r="U182" s="33">
        <v>7</v>
      </c>
      <c r="V182" s="25">
        <v>4</v>
      </c>
      <c r="W182" s="76">
        <v>3</v>
      </c>
      <c r="X182" s="37">
        <v>4</v>
      </c>
      <c r="Y182" s="33">
        <v>1</v>
      </c>
      <c r="Z182" s="37">
        <v>3</v>
      </c>
      <c r="AA182" s="130">
        <v>11</v>
      </c>
      <c r="AB182" s="135">
        <f t="shared" si="19"/>
        <v>5</v>
      </c>
      <c r="AC182" s="140">
        <f t="shared" si="19"/>
        <v>6</v>
      </c>
      <c r="AD182" s="33">
        <v>7</v>
      </c>
      <c r="AE182" s="33">
        <v>4</v>
      </c>
      <c r="AF182" s="33">
        <v>3</v>
      </c>
      <c r="AG182" s="33">
        <v>4</v>
      </c>
      <c r="AH182" s="25">
        <v>1</v>
      </c>
      <c r="AI182" s="76">
        <v>3</v>
      </c>
      <c r="AJ182" s="144">
        <v>7</v>
      </c>
      <c r="AK182" s="135">
        <f t="shared" si="21"/>
        <v>4</v>
      </c>
      <c r="AL182" s="144">
        <f t="shared" si="21"/>
        <v>3</v>
      </c>
      <c r="AM182" s="33">
        <v>2</v>
      </c>
      <c r="AN182" s="33">
        <v>1</v>
      </c>
      <c r="AO182" s="33">
        <v>1</v>
      </c>
      <c r="AP182" s="33">
        <v>5</v>
      </c>
      <c r="AQ182" s="25">
        <v>3</v>
      </c>
      <c r="AR182" s="152">
        <v>2</v>
      </c>
    </row>
    <row r="183" spans="2:44">
      <c r="B183" s="9"/>
      <c r="C183" s="16" t="s">
        <v>19</v>
      </c>
      <c r="D183" s="25">
        <v>4087</v>
      </c>
      <c r="E183" s="33">
        <v>1929</v>
      </c>
      <c r="F183" s="37">
        <v>2158</v>
      </c>
      <c r="G183" s="42">
        <v>1754</v>
      </c>
      <c r="H183" s="25">
        <v>4205</v>
      </c>
      <c r="I183" s="33">
        <v>1988</v>
      </c>
      <c r="J183" s="76">
        <v>2217</v>
      </c>
      <c r="K183" s="89">
        <v>1813</v>
      </c>
      <c r="L183" s="100">
        <v>-11</v>
      </c>
      <c r="M183" s="33">
        <v>-3</v>
      </c>
      <c r="N183" s="80">
        <v>-8</v>
      </c>
      <c r="O183" s="37">
        <v>-5</v>
      </c>
      <c r="P183" s="33">
        <v>-2</v>
      </c>
      <c r="Q183" s="37">
        <v>-3</v>
      </c>
      <c r="R183" s="114">
        <v>2</v>
      </c>
      <c r="S183" s="33">
        <v>2</v>
      </c>
      <c r="T183" s="33">
        <v>0</v>
      </c>
      <c r="U183" s="33">
        <v>7</v>
      </c>
      <c r="V183" s="25">
        <v>4</v>
      </c>
      <c r="W183" s="76">
        <v>3</v>
      </c>
      <c r="X183" s="37">
        <v>-6</v>
      </c>
      <c r="Y183" s="33">
        <v>-1</v>
      </c>
      <c r="Z183" s="37">
        <v>-5</v>
      </c>
      <c r="AA183" s="130">
        <v>0</v>
      </c>
      <c r="AB183" s="135">
        <f t="shared" si="19"/>
        <v>0</v>
      </c>
      <c r="AC183" s="140">
        <f t="shared" si="19"/>
        <v>0</v>
      </c>
      <c r="AD183" s="33">
        <v>0</v>
      </c>
      <c r="AE183" s="33">
        <v>0</v>
      </c>
      <c r="AF183" s="33">
        <v>0</v>
      </c>
      <c r="AG183" s="33">
        <v>0</v>
      </c>
      <c r="AH183" s="25">
        <v>0</v>
      </c>
      <c r="AI183" s="76">
        <v>0</v>
      </c>
      <c r="AJ183" s="144">
        <v>6</v>
      </c>
      <c r="AK183" s="135">
        <f t="shared" si="21"/>
        <v>1</v>
      </c>
      <c r="AL183" s="144">
        <f t="shared" si="21"/>
        <v>5</v>
      </c>
      <c r="AM183" s="33">
        <v>3</v>
      </c>
      <c r="AN183" s="33">
        <v>0</v>
      </c>
      <c r="AO183" s="33">
        <v>3</v>
      </c>
      <c r="AP183" s="33">
        <v>3</v>
      </c>
      <c r="AQ183" s="25">
        <v>1</v>
      </c>
      <c r="AR183" s="152">
        <v>2</v>
      </c>
    </row>
    <row r="184" spans="2:44">
      <c r="B184" s="9"/>
      <c r="C184" s="16" t="s">
        <v>38</v>
      </c>
      <c r="D184" s="25">
        <v>4082</v>
      </c>
      <c r="E184" s="33">
        <v>1929</v>
      </c>
      <c r="F184" s="37">
        <v>2153</v>
      </c>
      <c r="G184" s="42">
        <v>1754</v>
      </c>
      <c r="H184" s="53">
        <v>4196</v>
      </c>
      <c r="I184" s="64">
        <v>1982</v>
      </c>
      <c r="J184" s="75">
        <v>2214</v>
      </c>
      <c r="K184" s="86">
        <v>1791</v>
      </c>
      <c r="L184" s="100">
        <v>-5</v>
      </c>
      <c r="M184" s="33">
        <v>0</v>
      </c>
      <c r="N184" s="80">
        <v>-5</v>
      </c>
      <c r="O184" s="37">
        <v>-5</v>
      </c>
      <c r="P184" s="33">
        <v>-2</v>
      </c>
      <c r="Q184" s="37">
        <v>-3</v>
      </c>
      <c r="R184" s="114">
        <v>2</v>
      </c>
      <c r="S184" s="33">
        <v>1</v>
      </c>
      <c r="T184" s="33">
        <v>1</v>
      </c>
      <c r="U184" s="33">
        <v>7</v>
      </c>
      <c r="V184" s="25">
        <v>3</v>
      </c>
      <c r="W184" s="76">
        <v>4</v>
      </c>
      <c r="X184" s="37">
        <v>0</v>
      </c>
      <c r="Y184" s="33">
        <v>2</v>
      </c>
      <c r="Z184" s="37">
        <v>-2</v>
      </c>
      <c r="AA184" s="130">
        <v>5</v>
      </c>
      <c r="AB184" s="135">
        <f t="shared" si="19"/>
        <v>3</v>
      </c>
      <c r="AC184" s="140">
        <f t="shared" si="19"/>
        <v>2</v>
      </c>
      <c r="AD184" s="33">
        <v>5</v>
      </c>
      <c r="AE184" s="33">
        <v>3</v>
      </c>
      <c r="AF184" s="33">
        <v>2</v>
      </c>
      <c r="AG184" s="33">
        <v>0</v>
      </c>
      <c r="AH184" s="25">
        <v>0</v>
      </c>
      <c r="AI184" s="76">
        <v>0</v>
      </c>
      <c r="AJ184" s="144">
        <v>5</v>
      </c>
      <c r="AK184" s="135">
        <f t="shared" si="21"/>
        <v>1</v>
      </c>
      <c r="AL184" s="144">
        <f t="shared" si="21"/>
        <v>4</v>
      </c>
      <c r="AM184" s="33">
        <v>1</v>
      </c>
      <c r="AN184" s="33">
        <v>0</v>
      </c>
      <c r="AO184" s="33">
        <v>1</v>
      </c>
      <c r="AP184" s="33">
        <v>4</v>
      </c>
      <c r="AQ184" s="25">
        <v>1</v>
      </c>
      <c r="AR184" s="152">
        <v>3</v>
      </c>
    </row>
    <row r="185" spans="2:44">
      <c r="B185" s="9"/>
      <c r="C185" s="16" t="s">
        <v>40</v>
      </c>
      <c r="D185" s="25">
        <v>4189</v>
      </c>
      <c r="E185" s="33">
        <v>1982</v>
      </c>
      <c r="F185" s="37">
        <v>2207</v>
      </c>
      <c r="G185" s="42">
        <v>1792</v>
      </c>
      <c r="H185" s="18"/>
      <c r="I185" s="65"/>
      <c r="J185" s="78"/>
      <c r="K185" s="92"/>
      <c r="L185" s="100">
        <v>-7</v>
      </c>
      <c r="M185" s="33">
        <v>0</v>
      </c>
      <c r="N185" s="80">
        <v>-7</v>
      </c>
      <c r="O185" s="37">
        <v>-9</v>
      </c>
      <c r="P185" s="33">
        <v>-6</v>
      </c>
      <c r="Q185" s="37">
        <v>-3</v>
      </c>
      <c r="R185" s="114">
        <v>1</v>
      </c>
      <c r="S185" s="33">
        <v>1</v>
      </c>
      <c r="T185" s="33">
        <v>1</v>
      </c>
      <c r="U185" s="33">
        <v>10</v>
      </c>
      <c r="V185" s="25">
        <v>7</v>
      </c>
      <c r="W185" s="76">
        <v>3</v>
      </c>
      <c r="X185" s="37">
        <v>2</v>
      </c>
      <c r="Y185" s="33">
        <v>6</v>
      </c>
      <c r="Z185" s="37">
        <v>-4</v>
      </c>
      <c r="AA185" s="130">
        <v>10</v>
      </c>
      <c r="AB185" s="135">
        <f t="shared" si="19"/>
        <v>9</v>
      </c>
      <c r="AC185" s="140">
        <f t="shared" si="19"/>
        <v>1</v>
      </c>
      <c r="AD185" s="33">
        <v>5</v>
      </c>
      <c r="AE185" s="33">
        <v>5</v>
      </c>
      <c r="AF185" s="33">
        <v>0</v>
      </c>
      <c r="AG185" s="33">
        <v>5</v>
      </c>
      <c r="AH185" s="25">
        <v>4</v>
      </c>
      <c r="AI185" s="76">
        <v>1</v>
      </c>
      <c r="AJ185" s="144">
        <v>8</v>
      </c>
      <c r="AK185" s="135">
        <f t="shared" si="21"/>
        <v>3</v>
      </c>
      <c r="AL185" s="144">
        <f t="shared" si="21"/>
        <v>5</v>
      </c>
      <c r="AM185" s="33">
        <v>3</v>
      </c>
      <c r="AN185" s="33">
        <v>1</v>
      </c>
      <c r="AO185" s="33">
        <v>2</v>
      </c>
      <c r="AP185" s="33">
        <v>5</v>
      </c>
      <c r="AQ185" s="25">
        <v>2</v>
      </c>
      <c r="AR185" s="152">
        <v>3</v>
      </c>
    </row>
    <row r="186" spans="2:44" ht="19.5">
      <c r="B186" s="10"/>
      <c r="C186" s="17" t="s">
        <v>30</v>
      </c>
      <c r="D186" s="26">
        <v>4185</v>
      </c>
      <c r="E186" s="34">
        <v>1985</v>
      </c>
      <c r="F186" s="26">
        <v>2200</v>
      </c>
      <c r="G186" s="43">
        <v>1791</v>
      </c>
      <c r="H186" s="54"/>
      <c r="I186" s="66"/>
      <c r="J186" s="79"/>
      <c r="K186" s="93"/>
      <c r="L186" s="101">
        <v>-4</v>
      </c>
      <c r="M186" s="34">
        <v>3</v>
      </c>
      <c r="N186" s="81">
        <v>-7</v>
      </c>
      <c r="O186" s="26">
        <v>-6</v>
      </c>
      <c r="P186" s="34">
        <v>-5</v>
      </c>
      <c r="Q186" s="26">
        <v>-1</v>
      </c>
      <c r="R186" s="115">
        <v>1</v>
      </c>
      <c r="S186" s="34">
        <v>0</v>
      </c>
      <c r="T186" s="34">
        <v>1</v>
      </c>
      <c r="U186" s="34">
        <v>7</v>
      </c>
      <c r="V186" s="26">
        <v>5</v>
      </c>
      <c r="W186" s="77">
        <v>2</v>
      </c>
      <c r="X186" s="26">
        <v>2</v>
      </c>
      <c r="Y186" s="34">
        <v>8</v>
      </c>
      <c r="Z186" s="26">
        <v>-6</v>
      </c>
      <c r="AA186" s="131">
        <v>13</v>
      </c>
      <c r="AB186" s="136">
        <f t="shared" si="19"/>
        <v>11</v>
      </c>
      <c r="AC186" s="141">
        <f t="shared" si="19"/>
        <v>2</v>
      </c>
      <c r="AD186" s="34">
        <v>9</v>
      </c>
      <c r="AE186" s="34">
        <v>8</v>
      </c>
      <c r="AF186" s="34">
        <v>1</v>
      </c>
      <c r="AG186" s="34">
        <v>4</v>
      </c>
      <c r="AH186" s="26">
        <v>3</v>
      </c>
      <c r="AI186" s="77">
        <v>1</v>
      </c>
      <c r="AJ186" s="141">
        <v>11</v>
      </c>
      <c r="AK186" s="136">
        <f t="shared" si="21"/>
        <v>3</v>
      </c>
      <c r="AL186" s="141">
        <f t="shared" si="21"/>
        <v>8</v>
      </c>
      <c r="AM186" s="34">
        <v>7</v>
      </c>
      <c r="AN186" s="34">
        <v>1</v>
      </c>
      <c r="AO186" s="34">
        <v>6</v>
      </c>
      <c r="AP186" s="34">
        <v>4</v>
      </c>
      <c r="AQ186" s="26">
        <v>2</v>
      </c>
      <c r="AR186" s="153">
        <v>2</v>
      </c>
    </row>
    <row r="187" spans="2:44">
      <c r="B187" s="9" t="s">
        <v>93</v>
      </c>
      <c r="C187" s="16" t="s">
        <v>31</v>
      </c>
      <c r="D187" s="25">
        <v>4175</v>
      </c>
      <c r="E187" s="33">
        <v>1980</v>
      </c>
      <c r="F187" s="37">
        <v>2195</v>
      </c>
      <c r="G187" s="42">
        <v>1784</v>
      </c>
      <c r="H187" s="18"/>
      <c r="I187" s="65"/>
      <c r="J187" s="78"/>
      <c r="K187" s="92"/>
      <c r="L187" s="100">
        <v>-10</v>
      </c>
      <c r="M187" s="33">
        <v>-5</v>
      </c>
      <c r="N187" s="80">
        <v>-5</v>
      </c>
      <c r="O187" s="37">
        <v>-8</v>
      </c>
      <c r="P187" s="33">
        <v>-3</v>
      </c>
      <c r="Q187" s="37">
        <v>-5</v>
      </c>
      <c r="R187" s="114">
        <v>0</v>
      </c>
      <c r="S187" s="33">
        <v>0</v>
      </c>
      <c r="T187" s="33">
        <v>0</v>
      </c>
      <c r="U187" s="33">
        <v>8</v>
      </c>
      <c r="V187" s="25">
        <v>3</v>
      </c>
      <c r="W187" s="76">
        <v>5</v>
      </c>
      <c r="X187" s="37">
        <v>-2</v>
      </c>
      <c r="Y187" s="33">
        <v>-2</v>
      </c>
      <c r="Z187" s="37">
        <v>0</v>
      </c>
      <c r="AA187" s="130">
        <v>3</v>
      </c>
      <c r="AB187" s="135">
        <f t="shared" si="19"/>
        <v>2</v>
      </c>
      <c r="AC187" s="140">
        <f t="shared" si="19"/>
        <v>1</v>
      </c>
      <c r="AD187" s="33">
        <v>2</v>
      </c>
      <c r="AE187" s="33">
        <v>1</v>
      </c>
      <c r="AF187" s="33">
        <v>1</v>
      </c>
      <c r="AG187" s="33">
        <v>1</v>
      </c>
      <c r="AH187" s="25">
        <v>1</v>
      </c>
      <c r="AI187" s="76">
        <v>0</v>
      </c>
      <c r="AJ187" s="144">
        <v>5</v>
      </c>
      <c r="AK187" s="135">
        <f t="shared" si="21"/>
        <v>4</v>
      </c>
      <c r="AL187" s="144">
        <f t="shared" si="21"/>
        <v>1</v>
      </c>
      <c r="AM187" s="33">
        <v>3</v>
      </c>
      <c r="AN187" s="33">
        <v>3</v>
      </c>
      <c r="AO187" s="33">
        <v>0</v>
      </c>
      <c r="AP187" s="33">
        <v>2</v>
      </c>
      <c r="AQ187" s="25">
        <v>1</v>
      </c>
      <c r="AR187" s="152">
        <v>1</v>
      </c>
    </row>
    <row r="188" spans="2:44">
      <c r="B188" s="9"/>
      <c r="C188" s="16" t="s">
        <v>34</v>
      </c>
      <c r="D188" s="25">
        <v>4159</v>
      </c>
      <c r="E188" s="33">
        <v>1969</v>
      </c>
      <c r="F188" s="37">
        <v>2190</v>
      </c>
      <c r="G188" s="42">
        <v>1779</v>
      </c>
      <c r="H188" s="18"/>
      <c r="I188" s="65"/>
      <c r="J188" s="78"/>
      <c r="K188" s="92"/>
      <c r="L188" s="100">
        <v>-16</v>
      </c>
      <c r="M188" s="33">
        <v>-11</v>
      </c>
      <c r="N188" s="80">
        <v>-5</v>
      </c>
      <c r="O188" s="37">
        <v>-11</v>
      </c>
      <c r="P188" s="33">
        <v>-8</v>
      </c>
      <c r="Q188" s="37">
        <v>-3</v>
      </c>
      <c r="R188" s="114">
        <v>2</v>
      </c>
      <c r="S188" s="33">
        <v>2</v>
      </c>
      <c r="T188" s="33">
        <v>0</v>
      </c>
      <c r="U188" s="33">
        <v>13</v>
      </c>
      <c r="V188" s="25">
        <v>10</v>
      </c>
      <c r="W188" s="76">
        <v>3</v>
      </c>
      <c r="X188" s="37">
        <v>-5</v>
      </c>
      <c r="Y188" s="33">
        <v>-3</v>
      </c>
      <c r="Z188" s="37">
        <v>-2</v>
      </c>
      <c r="AA188" s="130">
        <v>1</v>
      </c>
      <c r="AB188" s="135">
        <f t="shared" si="19"/>
        <v>0</v>
      </c>
      <c r="AC188" s="140">
        <f t="shared" si="19"/>
        <v>1</v>
      </c>
      <c r="AD188" s="33">
        <v>1</v>
      </c>
      <c r="AE188" s="33">
        <v>0</v>
      </c>
      <c r="AF188" s="33">
        <v>1</v>
      </c>
      <c r="AG188" s="33">
        <v>0</v>
      </c>
      <c r="AH188" s="25">
        <v>0</v>
      </c>
      <c r="AI188" s="76">
        <v>0</v>
      </c>
      <c r="AJ188" s="144">
        <v>6</v>
      </c>
      <c r="AK188" s="135">
        <f t="shared" si="21"/>
        <v>3</v>
      </c>
      <c r="AL188" s="144">
        <f t="shared" si="21"/>
        <v>3</v>
      </c>
      <c r="AM188" s="33">
        <v>4</v>
      </c>
      <c r="AN188" s="33">
        <v>3</v>
      </c>
      <c r="AO188" s="33">
        <v>1</v>
      </c>
      <c r="AP188" s="33">
        <v>2</v>
      </c>
      <c r="AQ188" s="25">
        <v>0</v>
      </c>
      <c r="AR188" s="152">
        <v>2</v>
      </c>
    </row>
    <row r="189" spans="2:44">
      <c r="B189" s="9"/>
      <c r="C189" s="16" t="s">
        <v>3</v>
      </c>
      <c r="D189" s="25">
        <v>4147</v>
      </c>
      <c r="E189" s="33">
        <v>1967</v>
      </c>
      <c r="F189" s="37">
        <v>2180</v>
      </c>
      <c r="G189" s="42">
        <v>1775</v>
      </c>
      <c r="H189" s="18"/>
      <c r="I189" s="65"/>
      <c r="J189" s="78"/>
      <c r="K189" s="92"/>
      <c r="L189" s="100">
        <v>-12</v>
      </c>
      <c r="M189" s="33">
        <v>-2</v>
      </c>
      <c r="N189" s="80">
        <v>-10</v>
      </c>
      <c r="O189" s="37">
        <v>-8</v>
      </c>
      <c r="P189" s="33">
        <v>0</v>
      </c>
      <c r="Q189" s="37">
        <v>-8</v>
      </c>
      <c r="R189" s="114">
        <v>1</v>
      </c>
      <c r="S189" s="33">
        <v>1</v>
      </c>
      <c r="T189" s="33">
        <v>0</v>
      </c>
      <c r="U189" s="33">
        <v>9</v>
      </c>
      <c r="V189" s="25">
        <v>1</v>
      </c>
      <c r="W189" s="76">
        <v>8</v>
      </c>
      <c r="X189" s="37">
        <v>-4</v>
      </c>
      <c r="Y189" s="33">
        <v>-2</v>
      </c>
      <c r="Z189" s="37">
        <v>-2</v>
      </c>
      <c r="AA189" s="130">
        <v>2</v>
      </c>
      <c r="AB189" s="135">
        <f t="shared" si="19"/>
        <v>1</v>
      </c>
      <c r="AC189" s="140">
        <f t="shared" si="19"/>
        <v>1</v>
      </c>
      <c r="AD189" s="33">
        <v>1</v>
      </c>
      <c r="AE189" s="33">
        <v>0</v>
      </c>
      <c r="AF189" s="33">
        <v>1</v>
      </c>
      <c r="AG189" s="33">
        <v>1</v>
      </c>
      <c r="AH189" s="25">
        <v>1</v>
      </c>
      <c r="AI189" s="76">
        <v>0</v>
      </c>
      <c r="AJ189" s="144">
        <v>6</v>
      </c>
      <c r="AK189" s="135">
        <f t="shared" si="21"/>
        <v>3</v>
      </c>
      <c r="AL189" s="144">
        <f t="shared" si="21"/>
        <v>3</v>
      </c>
      <c r="AM189" s="33">
        <v>3</v>
      </c>
      <c r="AN189" s="33">
        <v>1</v>
      </c>
      <c r="AO189" s="33">
        <v>2</v>
      </c>
      <c r="AP189" s="33">
        <v>3</v>
      </c>
      <c r="AQ189" s="25">
        <v>2</v>
      </c>
      <c r="AR189" s="152">
        <v>1</v>
      </c>
    </row>
    <row r="190" spans="2:44">
      <c r="B190" s="9"/>
      <c r="C190" s="16" t="s">
        <v>35</v>
      </c>
      <c r="D190" s="25">
        <v>4137</v>
      </c>
      <c r="E190" s="33">
        <v>1964</v>
      </c>
      <c r="F190" s="37">
        <v>2173</v>
      </c>
      <c r="G190" s="42">
        <v>1779</v>
      </c>
      <c r="H190" s="18"/>
      <c r="I190" s="65"/>
      <c r="J190" s="78"/>
      <c r="K190" s="92"/>
      <c r="L190" s="100">
        <v>-10</v>
      </c>
      <c r="M190" s="33">
        <v>-3</v>
      </c>
      <c r="N190" s="80">
        <v>-7</v>
      </c>
      <c r="O190" s="37">
        <v>-9</v>
      </c>
      <c r="P190" s="33">
        <v>-4</v>
      </c>
      <c r="Q190" s="37">
        <v>-5</v>
      </c>
      <c r="R190" s="114">
        <v>1</v>
      </c>
      <c r="S190" s="33">
        <v>0</v>
      </c>
      <c r="T190" s="33">
        <v>1</v>
      </c>
      <c r="U190" s="33">
        <v>10</v>
      </c>
      <c r="V190" s="25">
        <v>4</v>
      </c>
      <c r="W190" s="76">
        <v>6</v>
      </c>
      <c r="X190" s="37">
        <v>-1</v>
      </c>
      <c r="Y190" s="33">
        <v>1</v>
      </c>
      <c r="Z190" s="37">
        <v>-2</v>
      </c>
      <c r="AA190" s="130">
        <v>21</v>
      </c>
      <c r="AB190" s="135">
        <f t="shared" si="19"/>
        <v>10</v>
      </c>
      <c r="AC190" s="140">
        <f t="shared" si="19"/>
        <v>11</v>
      </c>
      <c r="AD190" s="33">
        <v>7</v>
      </c>
      <c r="AE190" s="33">
        <v>4</v>
      </c>
      <c r="AF190" s="33">
        <v>3</v>
      </c>
      <c r="AG190" s="33">
        <v>14</v>
      </c>
      <c r="AH190" s="25">
        <v>6</v>
      </c>
      <c r="AI190" s="76">
        <v>8</v>
      </c>
      <c r="AJ190" s="144">
        <v>22</v>
      </c>
      <c r="AK190" s="135">
        <f t="shared" si="21"/>
        <v>9</v>
      </c>
      <c r="AL190" s="144">
        <f t="shared" si="21"/>
        <v>13</v>
      </c>
      <c r="AM190" s="33">
        <v>14</v>
      </c>
      <c r="AN190" s="33">
        <v>4</v>
      </c>
      <c r="AO190" s="33">
        <v>10</v>
      </c>
      <c r="AP190" s="33">
        <v>8</v>
      </c>
      <c r="AQ190" s="25">
        <v>5</v>
      </c>
      <c r="AR190" s="152">
        <v>3</v>
      </c>
    </row>
    <row r="191" spans="2:44">
      <c r="B191" s="9"/>
      <c r="C191" s="16" t="s">
        <v>36</v>
      </c>
      <c r="D191" s="25">
        <v>4142</v>
      </c>
      <c r="E191" s="33">
        <v>1976</v>
      </c>
      <c r="F191" s="37">
        <v>2166</v>
      </c>
      <c r="G191" s="42">
        <v>1790</v>
      </c>
      <c r="H191" s="18"/>
      <c r="I191" s="65"/>
      <c r="J191" s="78"/>
      <c r="K191" s="92"/>
      <c r="L191" s="100">
        <v>5</v>
      </c>
      <c r="M191" s="33">
        <v>12</v>
      </c>
      <c r="N191" s="80">
        <v>-7</v>
      </c>
      <c r="O191" s="37">
        <v>-10</v>
      </c>
      <c r="P191" s="33">
        <v>-2</v>
      </c>
      <c r="Q191" s="37">
        <v>-8</v>
      </c>
      <c r="R191" s="114">
        <v>0</v>
      </c>
      <c r="S191" s="33">
        <v>0</v>
      </c>
      <c r="T191" s="33">
        <v>0</v>
      </c>
      <c r="U191" s="33">
        <v>10</v>
      </c>
      <c r="V191" s="25">
        <v>2</v>
      </c>
      <c r="W191" s="76">
        <v>8</v>
      </c>
      <c r="X191" s="37">
        <v>15</v>
      </c>
      <c r="Y191" s="33">
        <v>14</v>
      </c>
      <c r="Z191" s="37">
        <v>1</v>
      </c>
      <c r="AA191" s="130">
        <v>26</v>
      </c>
      <c r="AB191" s="135">
        <f t="shared" si="19"/>
        <v>20</v>
      </c>
      <c r="AC191" s="140">
        <f t="shared" si="19"/>
        <v>6</v>
      </c>
      <c r="AD191" s="33">
        <v>10</v>
      </c>
      <c r="AE191" s="33">
        <v>7</v>
      </c>
      <c r="AF191" s="33">
        <v>3</v>
      </c>
      <c r="AG191" s="33">
        <v>16</v>
      </c>
      <c r="AH191" s="25">
        <v>13</v>
      </c>
      <c r="AI191" s="76">
        <v>3</v>
      </c>
      <c r="AJ191" s="144">
        <v>11</v>
      </c>
      <c r="AK191" s="135">
        <f t="shared" si="21"/>
        <v>6</v>
      </c>
      <c r="AL191" s="144">
        <f t="shared" si="21"/>
        <v>5</v>
      </c>
      <c r="AM191" s="33">
        <v>5</v>
      </c>
      <c r="AN191" s="33">
        <v>3</v>
      </c>
      <c r="AO191" s="33">
        <v>2</v>
      </c>
      <c r="AP191" s="33">
        <v>6</v>
      </c>
      <c r="AQ191" s="25">
        <v>3</v>
      </c>
      <c r="AR191" s="152">
        <v>3</v>
      </c>
    </row>
    <row r="192" spans="2:44">
      <c r="B192" s="9"/>
      <c r="C192" s="16" t="s">
        <v>37</v>
      </c>
      <c r="D192" s="25">
        <v>4139</v>
      </c>
      <c r="E192" s="33">
        <v>1971</v>
      </c>
      <c r="F192" s="37">
        <v>2168</v>
      </c>
      <c r="G192" s="42">
        <v>1785</v>
      </c>
      <c r="H192" s="18"/>
      <c r="I192" s="65"/>
      <c r="J192" s="78"/>
      <c r="K192" s="92"/>
      <c r="L192" s="100">
        <v>-3</v>
      </c>
      <c r="M192" s="33">
        <v>-5</v>
      </c>
      <c r="N192" s="80">
        <v>2</v>
      </c>
      <c r="O192" s="37">
        <v>-7</v>
      </c>
      <c r="P192" s="33">
        <v>-5</v>
      </c>
      <c r="Q192" s="37">
        <v>-2</v>
      </c>
      <c r="R192" s="114">
        <v>2</v>
      </c>
      <c r="S192" s="33">
        <v>0</v>
      </c>
      <c r="T192" s="33">
        <v>2</v>
      </c>
      <c r="U192" s="33">
        <v>9</v>
      </c>
      <c r="V192" s="25">
        <v>5</v>
      </c>
      <c r="W192" s="76">
        <v>4</v>
      </c>
      <c r="X192" s="37">
        <v>4</v>
      </c>
      <c r="Y192" s="33">
        <v>0</v>
      </c>
      <c r="Z192" s="37">
        <v>4</v>
      </c>
      <c r="AA192" s="130">
        <v>7</v>
      </c>
      <c r="AB192" s="135">
        <f t="shared" si="19"/>
        <v>2</v>
      </c>
      <c r="AC192" s="140">
        <f t="shared" si="19"/>
        <v>5</v>
      </c>
      <c r="AD192" s="33">
        <v>5</v>
      </c>
      <c r="AE192" s="33">
        <v>1</v>
      </c>
      <c r="AF192" s="33">
        <v>4</v>
      </c>
      <c r="AG192" s="33">
        <v>2</v>
      </c>
      <c r="AH192" s="25">
        <v>1</v>
      </c>
      <c r="AI192" s="76">
        <v>1</v>
      </c>
      <c r="AJ192" s="144">
        <v>3</v>
      </c>
      <c r="AK192" s="135">
        <f t="shared" si="21"/>
        <v>2</v>
      </c>
      <c r="AL192" s="144">
        <f t="shared" si="21"/>
        <v>1</v>
      </c>
      <c r="AM192" s="33">
        <v>0</v>
      </c>
      <c r="AN192" s="33">
        <v>0</v>
      </c>
      <c r="AO192" s="33">
        <v>0</v>
      </c>
      <c r="AP192" s="33">
        <v>3</v>
      </c>
      <c r="AQ192" s="25">
        <v>2</v>
      </c>
      <c r="AR192" s="152">
        <v>1</v>
      </c>
    </row>
    <row r="193" spans="2:44">
      <c r="B193" s="9"/>
      <c r="C193" s="16" t="s">
        <v>1</v>
      </c>
      <c r="D193" s="25">
        <v>4122</v>
      </c>
      <c r="E193" s="33">
        <v>1966</v>
      </c>
      <c r="F193" s="37">
        <v>2156</v>
      </c>
      <c r="G193" s="42">
        <v>1774</v>
      </c>
      <c r="H193" s="18"/>
      <c r="I193" s="65"/>
      <c r="J193" s="78"/>
      <c r="K193" s="92"/>
      <c r="L193" s="100">
        <v>-17</v>
      </c>
      <c r="M193" s="33">
        <v>-5</v>
      </c>
      <c r="N193" s="80">
        <v>-12</v>
      </c>
      <c r="O193" s="37">
        <v>-9</v>
      </c>
      <c r="P193" s="33">
        <v>-2</v>
      </c>
      <c r="Q193" s="37">
        <v>-7</v>
      </c>
      <c r="R193" s="114">
        <v>1</v>
      </c>
      <c r="S193" s="33">
        <v>1</v>
      </c>
      <c r="T193" s="33">
        <v>0</v>
      </c>
      <c r="U193" s="33">
        <v>10</v>
      </c>
      <c r="V193" s="25">
        <v>3</v>
      </c>
      <c r="W193" s="76">
        <v>7</v>
      </c>
      <c r="X193" s="37">
        <v>-8</v>
      </c>
      <c r="Y193" s="33">
        <v>-3</v>
      </c>
      <c r="Z193" s="37">
        <v>-5</v>
      </c>
      <c r="AA193" s="130">
        <v>3</v>
      </c>
      <c r="AB193" s="135">
        <f t="shared" si="19"/>
        <v>1</v>
      </c>
      <c r="AC193" s="140">
        <f t="shared" si="19"/>
        <v>2</v>
      </c>
      <c r="AD193" s="33">
        <v>2</v>
      </c>
      <c r="AE193" s="33">
        <v>1</v>
      </c>
      <c r="AF193" s="33">
        <v>1</v>
      </c>
      <c r="AG193" s="33">
        <v>1</v>
      </c>
      <c r="AH193" s="25">
        <v>0</v>
      </c>
      <c r="AI193" s="76">
        <v>1</v>
      </c>
      <c r="AJ193" s="144">
        <v>11</v>
      </c>
      <c r="AK193" s="135">
        <f t="shared" si="21"/>
        <v>4</v>
      </c>
      <c r="AL193" s="144">
        <f t="shared" si="21"/>
        <v>7</v>
      </c>
      <c r="AM193" s="33">
        <v>4</v>
      </c>
      <c r="AN193" s="33">
        <v>1</v>
      </c>
      <c r="AO193" s="33">
        <v>3</v>
      </c>
      <c r="AP193" s="33">
        <v>7</v>
      </c>
      <c r="AQ193" s="25">
        <v>3</v>
      </c>
      <c r="AR193" s="152">
        <v>4</v>
      </c>
    </row>
    <row r="194" spans="2:44">
      <c r="B194" s="9"/>
      <c r="C194" s="16" t="s">
        <v>4</v>
      </c>
      <c r="D194" s="25">
        <v>4111</v>
      </c>
      <c r="E194" s="33">
        <v>1957</v>
      </c>
      <c r="F194" s="37">
        <v>2154</v>
      </c>
      <c r="G194" s="42">
        <v>1768</v>
      </c>
      <c r="H194" s="18"/>
      <c r="I194" s="65"/>
      <c r="J194" s="78"/>
      <c r="K194" s="92"/>
      <c r="L194" s="100">
        <v>-11</v>
      </c>
      <c r="M194" s="33">
        <v>-9</v>
      </c>
      <c r="N194" s="80">
        <v>-2</v>
      </c>
      <c r="O194" s="37">
        <v>-11</v>
      </c>
      <c r="P194" s="33">
        <v>-6</v>
      </c>
      <c r="Q194" s="37">
        <v>-5</v>
      </c>
      <c r="R194" s="114">
        <v>1</v>
      </c>
      <c r="S194" s="33">
        <v>0</v>
      </c>
      <c r="T194" s="33">
        <v>1</v>
      </c>
      <c r="U194" s="33">
        <v>12</v>
      </c>
      <c r="V194" s="25">
        <v>6</v>
      </c>
      <c r="W194" s="76">
        <v>6</v>
      </c>
      <c r="X194" s="37">
        <v>0</v>
      </c>
      <c r="Y194" s="33">
        <v>-3</v>
      </c>
      <c r="Z194" s="37">
        <v>3</v>
      </c>
      <c r="AA194" s="130">
        <v>6</v>
      </c>
      <c r="AB194" s="135">
        <f t="shared" si="19"/>
        <v>2</v>
      </c>
      <c r="AC194" s="140">
        <f t="shared" si="19"/>
        <v>4</v>
      </c>
      <c r="AD194" s="33">
        <v>2</v>
      </c>
      <c r="AE194" s="33">
        <v>2</v>
      </c>
      <c r="AF194" s="33">
        <v>0</v>
      </c>
      <c r="AG194" s="33">
        <v>4</v>
      </c>
      <c r="AH194" s="25">
        <v>0</v>
      </c>
      <c r="AI194" s="76">
        <v>4</v>
      </c>
      <c r="AJ194" s="144">
        <v>6</v>
      </c>
      <c r="AK194" s="135">
        <f t="shared" si="21"/>
        <v>5</v>
      </c>
      <c r="AL194" s="144">
        <f t="shared" si="21"/>
        <v>1</v>
      </c>
      <c r="AM194" s="33">
        <v>2</v>
      </c>
      <c r="AN194" s="33">
        <v>2</v>
      </c>
      <c r="AO194" s="33">
        <v>0</v>
      </c>
      <c r="AP194" s="33">
        <v>4</v>
      </c>
      <c r="AQ194" s="25">
        <v>3</v>
      </c>
      <c r="AR194" s="152">
        <v>1</v>
      </c>
    </row>
    <row r="195" spans="2:44">
      <c r="B195" s="9"/>
      <c r="C195" s="16" t="s">
        <v>19</v>
      </c>
      <c r="D195" s="25">
        <v>4096</v>
      </c>
      <c r="E195" s="33">
        <v>1948</v>
      </c>
      <c r="F195" s="37">
        <v>2148</v>
      </c>
      <c r="G195" s="42">
        <v>1765</v>
      </c>
      <c r="H195" s="18"/>
      <c r="I195" s="65"/>
      <c r="J195" s="78"/>
      <c r="K195" s="92"/>
      <c r="L195" s="100">
        <v>-15</v>
      </c>
      <c r="M195" s="33">
        <v>-9</v>
      </c>
      <c r="N195" s="80">
        <v>-6</v>
      </c>
      <c r="O195" s="37">
        <v>-8</v>
      </c>
      <c r="P195" s="33">
        <v>-5</v>
      </c>
      <c r="Q195" s="37">
        <v>-3</v>
      </c>
      <c r="R195" s="114">
        <v>1</v>
      </c>
      <c r="S195" s="33">
        <v>0</v>
      </c>
      <c r="T195" s="33">
        <v>1</v>
      </c>
      <c r="U195" s="33">
        <v>9</v>
      </c>
      <c r="V195" s="25">
        <v>5</v>
      </c>
      <c r="W195" s="76">
        <v>4</v>
      </c>
      <c r="X195" s="37">
        <v>-7</v>
      </c>
      <c r="Y195" s="33">
        <v>-4</v>
      </c>
      <c r="Z195" s="37">
        <v>-3</v>
      </c>
      <c r="AA195" s="130">
        <v>5</v>
      </c>
      <c r="AB195" s="135">
        <f t="shared" si="19"/>
        <v>3</v>
      </c>
      <c r="AC195" s="140">
        <f t="shared" si="19"/>
        <v>2</v>
      </c>
      <c r="AD195" s="33">
        <v>4</v>
      </c>
      <c r="AE195" s="33">
        <v>2</v>
      </c>
      <c r="AF195" s="33">
        <v>2</v>
      </c>
      <c r="AG195" s="33">
        <v>1</v>
      </c>
      <c r="AH195" s="25">
        <v>1</v>
      </c>
      <c r="AI195" s="76">
        <v>0</v>
      </c>
      <c r="AJ195" s="144">
        <v>12</v>
      </c>
      <c r="AK195" s="135">
        <f t="shared" si="21"/>
        <v>7</v>
      </c>
      <c r="AL195" s="144">
        <f t="shared" si="21"/>
        <v>5</v>
      </c>
      <c r="AM195" s="33">
        <v>3</v>
      </c>
      <c r="AN195" s="33">
        <v>1</v>
      </c>
      <c r="AO195" s="33">
        <v>2</v>
      </c>
      <c r="AP195" s="33">
        <v>9</v>
      </c>
      <c r="AQ195" s="25">
        <v>6</v>
      </c>
      <c r="AR195" s="152">
        <v>3</v>
      </c>
    </row>
    <row r="196" spans="2:44">
      <c r="B196" s="9"/>
      <c r="C196" s="16" t="s">
        <v>38</v>
      </c>
      <c r="D196" s="25">
        <v>4090</v>
      </c>
      <c r="E196" s="33">
        <v>1944</v>
      </c>
      <c r="F196" s="37">
        <v>2146</v>
      </c>
      <c r="G196" s="42">
        <v>1764</v>
      </c>
      <c r="H196" s="18"/>
      <c r="I196" s="65"/>
      <c r="J196" s="78"/>
      <c r="K196" s="92"/>
      <c r="L196" s="100">
        <v>-6</v>
      </c>
      <c r="M196" s="33">
        <v>-4</v>
      </c>
      <c r="N196" s="80">
        <v>-2</v>
      </c>
      <c r="O196" s="37">
        <v>-3</v>
      </c>
      <c r="P196" s="33">
        <v>-3</v>
      </c>
      <c r="Q196" s="37">
        <v>0</v>
      </c>
      <c r="R196" s="114">
        <v>1</v>
      </c>
      <c r="S196" s="33">
        <v>0</v>
      </c>
      <c r="T196" s="33">
        <v>1</v>
      </c>
      <c r="U196" s="33">
        <v>4</v>
      </c>
      <c r="V196" s="25">
        <v>3</v>
      </c>
      <c r="W196" s="76">
        <v>1</v>
      </c>
      <c r="X196" s="37">
        <v>-3</v>
      </c>
      <c r="Y196" s="33">
        <v>-1</v>
      </c>
      <c r="Z196" s="37">
        <v>-2</v>
      </c>
      <c r="AA196" s="130">
        <v>2</v>
      </c>
      <c r="AB196" s="135">
        <f t="shared" si="19"/>
        <v>1</v>
      </c>
      <c r="AC196" s="140">
        <f t="shared" si="19"/>
        <v>1</v>
      </c>
      <c r="AD196" s="33">
        <v>1</v>
      </c>
      <c r="AE196" s="33">
        <v>0</v>
      </c>
      <c r="AF196" s="33">
        <v>1</v>
      </c>
      <c r="AG196" s="33">
        <v>1</v>
      </c>
      <c r="AH196" s="25">
        <v>1</v>
      </c>
      <c r="AI196" s="76">
        <v>0</v>
      </c>
      <c r="AJ196" s="144">
        <v>5</v>
      </c>
      <c r="AK196" s="135">
        <f t="shared" si="21"/>
        <v>2</v>
      </c>
      <c r="AL196" s="144">
        <f t="shared" si="21"/>
        <v>3</v>
      </c>
      <c r="AM196" s="33">
        <v>4</v>
      </c>
      <c r="AN196" s="33">
        <v>2</v>
      </c>
      <c r="AO196" s="33">
        <v>2</v>
      </c>
      <c r="AP196" s="33">
        <v>1</v>
      </c>
      <c r="AQ196" s="25">
        <v>0</v>
      </c>
      <c r="AR196" s="152">
        <v>1</v>
      </c>
    </row>
    <row r="197" spans="2:44">
      <c r="B197" s="9"/>
      <c r="C197" s="16" t="s">
        <v>40</v>
      </c>
      <c r="D197" s="25">
        <v>4072</v>
      </c>
      <c r="E197" s="33">
        <v>1942</v>
      </c>
      <c r="F197" s="37">
        <v>2130</v>
      </c>
      <c r="G197" s="42">
        <v>1756</v>
      </c>
      <c r="H197" s="18"/>
      <c r="I197" s="65"/>
      <c r="J197" s="78"/>
      <c r="K197" s="92"/>
      <c r="L197" s="100">
        <v>-18</v>
      </c>
      <c r="M197" s="33">
        <v>-2</v>
      </c>
      <c r="N197" s="80">
        <v>-16</v>
      </c>
      <c r="O197" s="37">
        <v>-9</v>
      </c>
      <c r="P197" s="33">
        <v>-1</v>
      </c>
      <c r="Q197" s="37">
        <v>-8</v>
      </c>
      <c r="R197" s="114">
        <v>1</v>
      </c>
      <c r="S197" s="33">
        <v>1</v>
      </c>
      <c r="T197" s="33">
        <v>0</v>
      </c>
      <c r="U197" s="33">
        <v>10</v>
      </c>
      <c r="V197" s="25">
        <v>2</v>
      </c>
      <c r="W197" s="76">
        <v>8</v>
      </c>
      <c r="X197" s="37">
        <v>-9</v>
      </c>
      <c r="Y197" s="33">
        <v>-1</v>
      </c>
      <c r="Z197" s="37">
        <v>-8</v>
      </c>
      <c r="AA197" s="130">
        <v>2</v>
      </c>
      <c r="AB197" s="135">
        <f t="shared" si="19"/>
        <v>0</v>
      </c>
      <c r="AC197" s="140">
        <f t="shared" si="19"/>
        <v>2</v>
      </c>
      <c r="AD197" s="33">
        <v>0</v>
      </c>
      <c r="AE197" s="33">
        <v>0</v>
      </c>
      <c r="AF197" s="33">
        <v>0</v>
      </c>
      <c r="AG197" s="33">
        <v>2</v>
      </c>
      <c r="AH197" s="25">
        <v>0</v>
      </c>
      <c r="AI197" s="76">
        <v>2</v>
      </c>
      <c r="AJ197" s="144">
        <v>11</v>
      </c>
      <c r="AK197" s="135">
        <f t="shared" si="21"/>
        <v>1</v>
      </c>
      <c r="AL197" s="144">
        <f t="shared" si="21"/>
        <v>10</v>
      </c>
      <c r="AM197" s="33">
        <v>3</v>
      </c>
      <c r="AN197" s="33">
        <v>0</v>
      </c>
      <c r="AO197" s="33">
        <v>3</v>
      </c>
      <c r="AP197" s="33">
        <v>8</v>
      </c>
      <c r="AQ197" s="25">
        <v>1</v>
      </c>
      <c r="AR197" s="152">
        <v>7</v>
      </c>
    </row>
    <row r="198" spans="2:44" ht="19.5">
      <c r="B198" s="10"/>
      <c r="C198" s="17" t="s">
        <v>30</v>
      </c>
      <c r="D198" s="26">
        <v>4053</v>
      </c>
      <c r="E198" s="34">
        <v>1935</v>
      </c>
      <c r="F198" s="26">
        <v>2118</v>
      </c>
      <c r="G198" s="43">
        <v>1746</v>
      </c>
      <c r="H198" s="54"/>
      <c r="I198" s="66"/>
      <c r="J198" s="79"/>
      <c r="K198" s="93"/>
      <c r="L198" s="101">
        <v>-19</v>
      </c>
      <c r="M198" s="34">
        <v>-7</v>
      </c>
      <c r="N198" s="81">
        <v>-12</v>
      </c>
      <c r="O198" s="26">
        <v>-11</v>
      </c>
      <c r="P198" s="34">
        <v>-3</v>
      </c>
      <c r="Q198" s="26">
        <v>-8</v>
      </c>
      <c r="R198" s="115">
        <v>1</v>
      </c>
      <c r="S198" s="34">
        <v>1</v>
      </c>
      <c r="T198" s="34">
        <v>0</v>
      </c>
      <c r="U198" s="34">
        <v>12</v>
      </c>
      <c r="V198" s="26">
        <v>4</v>
      </c>
      <c r="W198" s="77">
        <v>8</v>
      </c>
      <c r="X198" s="26">
        <v>-8</v>
      </c>
      <c r="Y198" s="34">
        <v>-4</v>
      </c>
      <c r="Z198" s="26">
        <v>-4</v>
      </c>
      <c r="AA198" s="131">
        <v>3</v>
      </c>
      <c r="AB198" s="136">
        <f t="shared" si="19"/>
        <v>0</v>
      </c>
      <c r="AC198" s="141">
        <f t="shared" si="19"/>
        <v>3</v>
      </c>
      <c r="AD198" s="34">
        <v>2</v>
      </c>
      <c r="AE198" s="34">
        <v>0</v>
      </c>
      <c r="AF198" s="34">
        <v>2</v>
      </c>
      <c r="AG198" s="34">
        <v>1</v>
      </c>
      <c r="AH198" s="26">
        <v>0</v>
      </c>
      <c r="AI198" s="77">
        <v>1</v>
      </c>
      <c r="AJ198" s="141">
        <v>11</v>
      </c>
      <c r="AK198" s="136">
        <f t="shared" si="21"/>
        <v>4</v>
      </c>
      <c r="AL198" s="141">
        <f t="shared" si="21"/>
        <v>7</v>
      </c>
      <c r="AM198" s="34">
        <v>1</v>
      </c>
      <c r="AN198" s="34">
        <v>1</v>
      </c>
      <c r="AO198" s="34">
        <v>0</v>
      </c>
      <c r="AP198" s="34">
        <v>10</v>
      </c>
      <c r="AQ198" s="26">
        <v>3</v>
      </c>
      <c r="AR198" s="153">
        <v>7</v>
      </c>
    </row>
    <row r="199" spans="2:44">
      <c r="B199" s="9" t="s">
        <v>94</v>
      </c>
      <c r="C199" s="16" t="s">
        <v>31</v>
      </c>
      <c r="D199" s="25">
        <v>4036</v>
      </c>
      <c r="E199" s="33">
        <v>1929</v>
      </c>
      <c r="F199" s="37">
        <v>2107</v>
      </c>
      <c r="G199" s="42">
        <v>1741</v>
      </c>
      <c r="H199" s="18"/>
      <c r="I199" s="65"/>
      <c r="J199" s="78"/>
      <c r="K199" s="92"/>
      <c r="L199" s="100">
        <v>-17</v>
      </c>
      <c r="M199" s="33">
        <v>-6</v>
      </c>
      <c r="N199" s="80">
        <v>-11</v>
      </c>
      <c r="O199" s="37">
        <v>-6</v>
      </c>
      <c r="P199" s="33">
        <v>-2</v>
      </c>
      <c r="Q199" s="37">
        <v>-4</v>
      </c>
      <c r="R199" s="114">
        <v>1</v>
      </c>
      <c r="S199" s="33">
        <v>0</v>
      </c>
      <c r="T199" s="33">
        <v>1</v>
      </c>
      <c r="U199" s="33">
        <v>7</v>
      </c>
      <c r="V199" s="25">
        <v>2</v>
      </c>
      <c r="W199" s="76">
        <v>5</v>
      </c>
      <c r="X199" s="37">
        <v>-11</v>
      </c>
      <c r="Y199" s="33">
        <v>-4</v>
      </c>
      <c r="Z199" s="37">
        <v>-7</v>
      </c>
      <c r="AA199" s="130">
        <v>2</v>
      </c>
      <c r="AB199" s="135">
        <f t="shared" si="19"/>
        <v>1</v>
      </c>
      <c r="AC199" s="140">
        <f t="shared" si="19"/>
        <v>1</v>
      </c>
      <c r="AD199" s="33">
        <v>0</v>
      </c>
      <c r="AE199" s="33">
        <v>0</v>
      </c>
      <c r="AF199" s="33">
        <v>0</v>
      </c>
      <c r="AG199" s="33">
        <v>2</v>
      </c>
      <c r="AH199" s="25">
        <v>1</v>
      </c>
      <c r="AI199" s="76">
        <v>1</v>
      </c>
      <c r="AJ199" s="144">
        <v>13</v>
      </c>
      <c r="AK199" s="135">
        <f t="shared" si="21"/>
        <v>5</v>
      </c>
      <c r="AL199" s="144">
        <f t="shared" si="21"/>
        <v>8</v>
      </c>
      <c r="AM199" s="33">
        <v>4</v>
      </c>
      <c r="AN199" s="33">
        <v>1</v>
      </c>
      <c r="AO199" s="33">
        <v>3</v>
      </c>
      <c r="AP199" s="33">
        <v>9</v>
      </c>
      <c r="AQ199" s="25">
        <v>4</v>
      </c>
      <c r="AR199" s="152">
        <v>5</v>
      </c>
    </row>
    <row r="200" spans="2:44">
      <c r="B200" s="9"/>
      <c r="C200" s="16" t="s">
        <v>34</v>
      </c>
      <c r="D200" s="25">
        <v>4019</v>
      </c>
      <c r="E200" s="33">
        <v>1920</v>
      </c>
      <c r="F200" s="37">
        <v>2099</v>
      </c>
      <c r="G200" s="42">
        <v>1735</v>
      </c>
      <c r="H200" s="18"/>
      <c r="I200" s="65"/>
      <c r="J200" s="78"/>
      <c r="K200" s="92"/>
      <c r="L200" s="100">
        <v>-17</v>
      </c>
      <c r="M200" s="33">
        <v>-9</v>
      </c>
      <c r="N200" s="80">
        <v>-8</v>
      </c>
      <c r="O200" s="37">
        <v>-10</v>
      </c>
      <c r="P200" s="33">
        <v>-5</v>
      </c>
      <c r="Q200" s="37">
        <v>-5</v>
      </c>
      <c r="R200" s="114">
        <v>3</v>
      </c>
      <c r="S200" s="33">
        <v>1</v>
      </c>
      <c r="T200" s="33">
        <v>2</v>
      </c>
      <c r="U200" s="33">
        <v>13</v>
      </c>
      <c r="V200" s="25">
        <v>6</v>
      </c>
      <c r="W200" s="76">
        <v>7</v>
      </c>
      <c r="X200" s="37">
        <v>-7</v>
      </c>
      <c r="Y200" s="33">
        <v>-4</v>
      </c>
      <c r="Z200" s="37">
        <v>-3</v>
      </c>
      <c r="AA200" s="130">
        <v>2</v>
      </c>
      <c r="AB200" s="135">
        <f t="shared" si="19"/>
        <v>2</v>
      </c>
      <c r="AC200" s="140">
        <f t="shared" si="19"/>
        <v>0</v>
      </c>
      <c r="AD200" s="33">
        <v>1</v>
      </c>
      <c r="AE200" s="33">
        <v>1</v>
      </c>
      <c r="AF200" s="33">
        <v>0</v>
      </c>
      <c r="AG200" s="33">
        <v>1</v>
      </c>
      <c r="AH200" s="25">
        <v>1</v>
      </c>
      <c r="AI200" s="76">
        <v>0</v>
      </c>
      <c r="AJ200" s="144">
        <v>9</v>
      </c>
      <c r="AK200" s="135">
        <f t="shared" si="21"/>
        <v>6</v>
      </c>
      <c r="AL200" s="144">
        <f t="shared" si="21"/>
        <v>3</v>
      </c>
      <c r="AM200" s="33">
        <v>4</v>
      </c>
      <c r="AN200" s="33">
        <v>2</v>
      </c>
      <c r="AO200" s="33">
        <v>2</v>
      </c>
      <c r="AP200" s="33">
        <v>5</v>
      </c>
      <c r="AQ200" s="25">
        <v>4</v>
      </c>
      <c r="AR200" s="152">
        <v>1</v>
      </c>
    </row>
    <row r="201" spans="2:44">
      <c r="B201" s="9"/>
      <c r="C201" s="16" t="s">
        <v>3</v>
      </c>
      <c r="D201" s="25">
        <v>4007</v>
      </c>
      <c r="E201" s="33">
        <v>1915</v>
      </c>
      <c r="F201" s="37">
        <v>2092</v>
      </c>
      <c r="G201" s="42">
        <v>1732</v>
      </c>
      <c r="H201" s="18"/>
      <c r="I201" s="65"/>
      <c r="J201" s="78"/>
      <c r="K201" s="92"/>
      <c r="L201" s="100">
        <v>-12</v>
      </c>
      <c r="M201" s="33">
        <v>-5</v>
      </c>
      <c r="N201" s="80">
        <v>-7</v>
      </c>
      <c r="O201" s="37">
        <v>-8</v>
      </c>
      <c r="P201" s="33">
        <v>-4</v>
      </c>
      <c r="Q201" s="37">
        <v>-4</v>
      </c>
      <c r="R201" s="114">
        <v>1</v>
      </c>
      <c r="S201" s="33">
        <v>1</v>
      </c>
      <c r="T201" s="33">
        <v>0</v>
      </c>
      <c r="U201" s="33">
        <v>9</v>
      </c>
      <c r="V201" s="25">
        <v>5</v>
      </c>
      <c r="W201" s="76">
        <v>4</v>
      </c>
      <c r="X201" s="37">
        <v>-4</v>
      </c>
      <c r="Y201" s="33">
        <v>-1</v>
      </c>
      <c r="Z201" s="37">
        <v>-3</v>
      </c>
      <c r="AA201" s="130">
        <v>1</v>
      </c>
      <c r="AB201" s="135">
        <f t="shared" ref="AB201:AC234" si="24">AE201+AH201</f>
        <v>0</v>
      </c>
      <c r="AC201" s="140">
        <f t="shared" si="24"/>
        <v>1</v>
      </c>
      <c r="AD201" s="33">
        <v>1</v>
      </c>
      <c r="AE201" s="33">
        <v>0</v>
      </c>
      <c r="AF201" s="33">
        <v>1</v>
      </c>
      <c r="AG201" s="33">
        <v>0</v>
      </c>
      <c r="AH201" s="25">
        <v>0</v>
      </c>
      <c r="AI201" s="76">
        <v>0</v>
      </c>
      <c r="AJ201" s="144">
        <v>5</v>
      </c>
      <c r="AK201" s="135">
        <f t="shared" ref="AK201:AL234" si="25">AN201+AQ201</f>
        <v>1</v>
      </c>
      <c r="AL201" s="144">
        <f t="shared" si="25"/>
        <v>4</v>
      </c>
      <c r="AM201" s="33">
        <v>0</v>
      </c>
      <c r="AN201" s="33">
        <v>0</v>
      </c>
      <c r="AO201" s="33">
        <v>0</v>
      </c>
      <c r="AP201" s="33">
        <v>5</v>
      </c>
      <c r="AQ201" s="25">
        <v>1</v>
      </c>
      <c r="AR201" s="152">
        <v>4</v>
      </c>
    </row>
    <row r="202" spans="2:44">
      <c r="B202" s="9"/>
      <c r="C202" s="16" t="s">
        <v>35</v>
      </c>
      <c r="D202" s="25">
        <v>4000</v>
      </c>
      <c r="E202" s="33">
        <v>1906</v>
      </c>
      <c r="F202" s="37">
        <v>2094</v>
      </c>
      <c r="G202" s="42">
        <v>1726</v>
      </c>
      <c r="H202" s="18"/>
      <c r="I202" s="65"/>
      <c r="J202" s="78"/>
      <c r="K202" s="92"/>
      <c r="L202" s="100">
        <v>-7</v>
      </c>
      <c r="M202" s="33">
        <v>-9</v>
      </c>
      <c r="N202" s="80">
        <v>2</v>
      </c>
      <c r="O202" s="37">
        <v>-6</v>
      </c>
      <c r="P202" s="33">
        <v>-5</v>
      </c>
      <c r="Q202" s="37">
        <v>-1</v>
      </c>
      <c r="R202" s="114">
        <v>3</v>
      </c>
      <c r="S202" s="33">
        <v>1</v>
      </c>
      <c r="T202" s="33">
        <v>2</v>
      </c>
      <c r="U202" s="33">
        <v>9</v>
      </c>
      <c r="V202" s="25">
        <v>6</v>
      </c>
      <c r="W202" s="76">
        <v>3</v>
      </c>
      <c r="X202" s="37">
        <v>-1</v>
      </c>
      <c r="Y202" s="33">
        <v>-4</v>
      </c>
      <c r="Z202" s="37">
        <v>3</v>
      </c>
      <c r="AA202" s="130">
        <v>23</v>
      </c>
      <c r="AB202" s="135">
        <f t="shared" si="24"/>
        <v>11</v>
      </c>
      <c r="AC202" s="140">
        <f t="shared" si="24"/>
        <v>12</v>
      </c>
      <c r="AD202" s="33">
        <v>7</v>
      </c>
      <c r="AE202" s="33">
        <v>3</v>
      </c>
      <c r="AF202" s="33">
        <v>4</v>
      </c>
      <c r="AG202" s="33">
        <v>16</v>
      </c>
      <c r="AH202" s="25">
        <v>8</v>
      </c>
      <c r="AI202" s="76">
        <v>8</v>
      </c>
      <c r="AJ202" s="144">
        <v>24</v>
      </c>
      <c r="AK202" s="135">
        <f t="shared" si="25"/>
        <v>15</v>
      </c>
      <c r="AL202" s="144">
        <f t="shared" si="25"/>
        <v>9</v>
      </c>
      <c r="AM202" s="33">
        <v>14</v>
      </c>
      <c r="AN202" s="33">
        <v>7</v>
      </c>
      <c r="AO202" s="33">
        <v>7</v>
      </c>
      <c r="AP202" s="33">
        <v>10</v>
      </c>
      <c r="AQ202" s="25">
        <v>8</v>
      </c>
      <c r="AR202" s="152">
        <v>2</v>
      </c>
    </row>
    <row r="203" spans="2:44">
      <c r="B203" s="9"/>
      <c r="C203" s="16" t="s">
        <v>36</v>
      </c>
      <c r="D203" s="25">
        <v>4001</v>
      </c>
      <c r="E203" s="33">
        <v>1910</v>
      </c>
      <c r="F203" s="37">
        <v>2091</v>
      </c>
      <c r="G203" s="42">
        <v>1730</v>
      </c>
      <c r="H203" s="18"/>
      <c r="I203" s="65"/>
      <c r="J203" s="78"/>
      <c r="K203" s="92"/>
      <c r="L203" s="100">
        <v>1</v>
      </c>
      <c r="M203" s="33">
        <v>4</v>
      </c>
      <c r="N203" s="80">
        <v>-3</v>
      </c>
      <c r="O203" s="37">
        <v>-8</v>
      </c>
      <c r="P203" s="33">
        <v>-4</v>
      </c>
      <c r="Q203" s="37">
        <v>-4</v>
      </c>
      <c r="R203" s="114">
        <v>3</v>
      </c>
      <c r="S203" s="33">
        <v>0</v>
      </c>
      <c r="T203" s="33">
        <v>3</v>
      </c>
      <c r="U203" s="33">
        <v>11</v>
      </c>
      <c r="V203" s="25">
        <v>4</v>
      </c>
      <c r="W203" s="76">
        <v>7</v>
      </c>
      <c r="X203" s="37">
        <v>9</v>
      </c>
      <c r="Y203" s="33">
        <v>8</v>
      </c>
      <c r="Z203" s="37">
        <v>1</v>
      </c>
      <c r="AA203" s="130">
        <v>18</v>
      </c>
      <c r="AB203" s="135">
        <f t="shared" si="24"/>
        <v>12</v>
      </c>
      <c r="AC203" s="140">
        <f t="shared" si="24"/>
        <v>6</v>
      </c>
      <c r="AD203" s="33">
        <v>13</v>
      </c>
      <c r="AE203" s="33">
        <v>8</v>
      </c>
      <c r="AF203" s="33">
        <v>5</v>
      </c>
      <c r="AG203" s="33">
        <v>5</v>
      </c>
      <c r="AH203" s="25">
        <v>4</v>
      </c>
      <c r="AI203" s="76">
        <v>1</v>
      </c>
      <c r="AJ203" s="144">
        <v>9</v>
      </c>
      <c r="AK203" s="135">
        <f t="shared" si="25"/>
        <v>4</v>
      </c>
      <c r="AL203" s="144">
        <f t="shared" si="25"/>
        <v>5</v>
      </c>
      <c r="AM203" s="33">
        <v>3</v>
      </c>
      <c r="AN203" s="33">
        <v>2</v>
      </c>
      <c r="AO203" s="33">
        <v>1</v>
      </c>
      <c r="AP203" s="33">
        <v>6</v>
      </c>
      <c r="AQ203" s="25">
        <v>2</v>
      </c>
      <c r="AR203" s="152">
        <v>4</v>
      </c>
    </row>
    <row r="204" spans="2:44">
      <c r="B204" s="9"/>
      <c r="C204" s="16" t="s">
        <v>37</v>
      </c>
      <c r="D204" s="25">
        <v>3998</v>
      </c>
      <c r="E204" s="33">
        <v>1908</v>
      </c>
      <c r="F204" s="37">
        <v>2090</v>
      </c>
      <c r="G204" s="42">
        <v>1730</v>
      </c>
      <c r="H204" s="18"/>
      <c r="I204" s="65"/>
      <c r="J204" s="78"/>
      <c r="K204" s="92"/>
      <c r="L204" s="100">
        <v>-3</v>
      </c>
      <c r="M204" s="33">
        <v>-2</v>
      </c>
      <c r="N204" s="80">
        <v>-1</v>
      </c>
      <c r="O204" s="37">
        <v>-7</v>
      </c>
      <c r="P204" s="33">
        <v>-4</v>
      </c>
      <c r="Q204" s="37">
        <v>-3</v>
      </c>
      <c r="R204" s="114">
        <v>1</v>
      </c>
      <c r="S204" s="33">
        <v>0</v>
      </c>
      <c r="T204" s="33">
        <v>1</v>
      </c>
      <c r="U204" s="33">
        <v>8</v>
      </c>
      <c r="V204" s="25">
        <v>4</v>
      </c>
      <c r="W204" s="76">
        <v>4</v>
      </c>
      <c r="X204" s="37">
        <v>4</v>
      </c>
      <c r="Y204" s="33">
        <v>2</v>
      </c>
      <c r="Z204" s="37">
        <v>2</v>
      </c>
      <c r="AA204" s="130">
        <v>10</v>
      </c>
      <c r="AB204" s="135">
        <f t="shared" si="24"/>
        <v>5</v>
      </c>
      <c r="AC204" s="140">
        <f t="shared" si="24"/>
        <v>5</v>
      </c>
      <c r="AD204" s="33">
        <v>6</v>
      </c>
      <c r="AE204" s="33">
        <v>3</v>
      </c>
      <c r="AF204" s="33">
        <v>3</v>
      </c>
      <c r="AG204" s="33">
        <v>4</v>
      </c>
      <c r="AH204" s="25">
        <v>2</v>
      </c>
      <c r="AI204" s="76">
        <v>2</v>
      </c>
      <c r="AJ204" s="144">
        <v>6</v>
      </c>
      <c r="AK204" s="135">
        <f t="shared" si="25"/>
        <v>3</v>
      </c>
      <c r="AL204" s="144">
        <f t="shared" si="25"/>
        <v>3</v>
      </c>
      <c r="AM204" s="33">
        <v>2</v>
      </c>
      <c r="AN204" s="33">
        <v>1</v>
      </c>
      <c r="AO204" s="33">
        <v>1</v>
      </c>
      <c r="AP204" s="33">
        <v>4</v>
      </c>
      <c r="AQ204" s="25">
        <v>2</v>
      </c>
      <c r="AR204" s="152">
        <v>2</v>
      </c>
    </row>
    <row r="205" spans="2:44">
      <c r="B205" s="9"/>
      <c r="C205" s="16" t="s">
        <v>1</v>
      </c>
      <c r="D205" s="25">
        <v>3996</v>
      </c>
      <c r="E205" s="33">
        <v>1908</v>
      </c>
      <c r="F205" s="37">
        <v>2088</v>
      </c>
      <c r="G205" s="42">
        <v>1731</v>
      </c>
      <c r="H205" s="18"/>
      <c r="I205" s="65"/>
      <c r="J205" s="78"/>
      <c r="K205" s="92"/>
      <c r="L205" s="100">
        <v>-2</v>
      </c>
      <c r="M205" s="33">
        <v>0</v>
      </c>
      <c r="N205" s="80">
        <v>-2</v>
      </c>
      <c r="O205" s="37">
        <v>-6</v>
      </c>
      <c r="P205" s="33">
        <v>-3</v>
      </c>
      <c r="Q205" s="37">
        <v>-3</v>
      </c>
      <c r="R205" s="114">
        <v>0</v>
      </c>
      <c r="S205" s="33">
        <v>0</v>
      </c>
      <c r="T205" s="33">
        <v>0</v>
      </c>
      <c r="U205" s="33">
        <v>6</v>
      </c>
      <c r="V205" s="25">
        <v>3</v>
      </c>
      <c r="W205" s="76">
        <v>3</v>
      </c>
      <c r="X205" s="37">
        <v>4</v>
      </c>
      <c r="Y205" s="33">
        <v>3</v>
      </c>
      <c r="Z205" s="37">
        <v>1</v>
      </c>
      <c r="AA205" s="130">
        <v>5</v>
      </c>
      <c r="AB205" s="135">
        <f t="shared" si="24"/>
        <v>4</v>
      </c>
      <c r="AC205" s="140">
        <f t="shared" si="24"/>
        <v>1</v>
      </c>
      <c r="AD205" s="33">
        <v>2</v>
      </c>
      <c r="AE205" s="33">
        <v>1</v>
      </c>
      <c r="AF205" s="33">
        <v>1</v>
      </c>
      <c r="AG205" s="33">
        <v>3</v>
      </c>
      <c r="AH205" s="25">
        <v>3</v>
      </c>
      <c r="AI205" s="76">
        <v>0</v>
      </c>
      <c r="AJ205" s="144">
        <v>1</v>
      </c>
      <c r="AK205" s="135">
        <f t="shared" si="25"/>
        <v>1</v>
      </c>
      <c r="AL205" s="144">
        <f t="shared" si="25"/>
        <v>0</v>
      </c>
      <c r="AM205" s="33">
        <v>1</v>
      </c>
      <c r="AN205" s="33">
        <v>1</v>
      </c>
      <c r="AO205" s="33">
        <v>0</v>
      </c>
      <c r="AP205" s="33">
        <v>0</v>
      </c>
      <c r="AQ205" s="25">
        <v>0</v>
      </c>
      <c r="AR205" s="152">
        <v>0</v>
      </c>
    </row>
    <row r="206" spans="2:44">
      <c r="B206" s="9"/>
      <c r="C206" s="16" t="s">
        <v>4</v>
      </c>
      <c r="D206" s="25">
        <v>3995</v>
      </c>
      <c r="E206" s="33">
        <v>1905</v>
      </c>
      <c r="F206" s="37">
        <v>2090</v>
      </c>
      <c r="G206" s="42">
        <v>1734</v>
      </c>
      <c r="H206" s="18"/>
      <c r="I206" s="65"/>
      <c r="J206" s="78"/>
      <c r="K206" s="92"/>
      <c r="L206" s="100">
        <v>-1</v>
      </c>
      <c r="M206" s="33">
        <v>-3</v>
      </c>
      <c r="N206" s="80">
        <v>2</v>
      </c>
      <c r="O206" s="37">
        <v>-3</v>
      </c>
      <c r="P206" s="33">
        <v>-2</v>
      </c>
      <c r="Q206" s="37">
        <v>-1</v>
      </c>
      <c r="R206" s="114">
        <v>1</v>
      </c>
      <c r="S206" s="33">
        <v>1</v>
      </c>
      <c r="T206" s="33">
        <v>0</v>
      </c>
      <c r="U206" s="33">
        <v>4</v>
      </c>
      <c r="V206" s="25">
        <v>3</v>
      </c>
      <c r="W206" s="76">
        <v>1</v>
      </c>
      <c r="X206" s="37">
        <v>2</v>
      </c>
      <c r="Y206" s="33">
        <v>-1</v>
      </c>
      <c r="Z206" s="37">
        <v>3</v>
      </c>
      <c r="AA206" s="130">
        <v>4</v>
      </c>
      <c r="AB206" s="135">
        <f t="shared" si="24"/>
        <v>1</v>
      </c>
      <c r="AC206" s="140">
        <f t="shared" si="24"/>
        <v>3</v>
      </c>
      <c r="AD206" s="33">
        <v>2</v>
      </c>
      <c r="AE206" s="33">
        <v>0</v>
      </c>
      <c r="AF206" s="33">
        <v>2</v>
      </c>
      <c r="AG206" s="33">
        <v>2</v>
      </c>
      <c r="AH206" s="25">
        <v>1</v>
      </c>
      <c r="AI206" s="76">
        <v>1</v>
      </c>
      <c r="AJ206" s="144">
        <v>2</v>
      </c>
      <c r="AK206" s="135">
        <f t="shared" si="25"/>
        <v>2</v>
      </c>
      <c r="AL206" s="144">
        <f t="shared" si="25"/>
        <v>0</v>
      </c>
      <c r="AM206" s="33">
        <v>2</v>
      </c>
      <c r="AN206" s="33">
        <v>2</v>
      </c>
      <c r="AO206" s="33">
        <v>0</v>
      </c>
      <c r="AP206" s="33">
        <v>0</v>
      </c>
      <c r="AQ206" s="25">
        <v>0</v>
      </c>
      <c r="AR206" s="152">
        <v>0</v>
      </c>
    </row>
    <row r="207" spans="2:44">
      <c r="B207" s="9"/>
      <c r="C207" s="16" t="s">
        <v>19</v>
      </c>
      <c r="D207" s="25">
        <v>3986</v>
      </c>
      <c r="E207" s="33">
        <v>1899</v>
      </c>
      <c r="F207" s="37">
        <v>2087</v>
      </c>
      <c r="G207" s="42">
        <v>1731</v>
      </c>
      <c r="H207" s="18"/>
      <c r="I207" s="65"/>
      <c r="J207" s="78"/>
      <c r="K207" s="92"/>
      <c r="L207" s="100">
        <v>-9</v>
      </c>
      <c r="M207" s="33">
        <v>-6</v>
      </c>
      <c r="N207" s="80">
        <v>-3</v>
      </c>
      <c r="O207" s="37">
        <v>-6</v>
      </c>
      <c r="P207" s="33">
        <v>-4</v>
      </c>
      <c r="Q207" s="37">
        <v>-2</v>
      </c>
      <c r="R207" s="114">
        <v>1</v>
      </c>
      <c r="S207" s="33">
        <v>1</v>
      </c>
      <c r="T207" s="33">
        <v>0</v>
      </c>
      <c r="U207" s="33">
        <v>7</v>
      </c>
      <c r="V207" s="25">
        <v>5</v>
      </c>
      <c r="W207" s="76">
        <v>2</v>
      </c>
      <c r="X207" s="37">
        <v>-3</v>
      </c>
      <c r="Y207" s="33">
        <v>-2</v>
      </c>
      <c r="Z207" s="37">
        <v>-1</v>
      </c>
      <c r="AA207" s="130">
        <v>3</v>
      </c>
      <c r="AB207" s="135">
        <f t="shared" si="24"/>
        <v>2</v>
      </c>
      <c r="AC207" s="140">
        <f t="shared" si="24"/>
        <v>1</v>
      </c>
      <c r="AD207" s="33">
        <v>2</v>
      </c>
      <c r="AE207" s="33">
        <v>2</v>
      </c>
      <c r="AF207" s="33">
        <v>0</v>
      </c>
      <c r="AG207" s="33">
        <v>1</v>
      </c>
      <c r="AH207" s="25">
        <v>0</v>
      </c>
      <c r="AI207" s="76">
        <v>1</v>
      </c>
      <c r="AJ207" s="144">
        <v>6</v>
      </c>
      <c r="AK207" s="135">
        <f t="shared" si="25"/>
        <v>4</v>
      </c>
      <c r="AL207" s="144">
        <f t="shared" si="25"/>
        <v>2</v>
      </c>
      <c r="AM207" s="33">
        <v>4</v>
      </c>
      <c r="AN207" s="33">
        <v>2</v>
      </c>
      <c r="AO207" s="33">
        <v>2</v>
      </c>
      <c r="AP207" s="33">
        <v>2</v>
      </c>
      <c r="AQ207" s="25">
        <v>2</v>
      </c>
      <c r="AR207" s="152">
        <v>0</v>
      </c>
    </row>
    <row r="208" spans="2:44">
      <c r="B208" s="9"/>
      <c r="C208" s="16" t="s">
        <v>38</v>
      </c>
      <c r="D208" s="25">
        <v>3974</v>
      </c>
      <c r="E208" s="33">
        <v>1891</v>
      </c>
      <c r="F208" s="37">
        <v>2083</v>
      </c>
      <c r="G208" s="42">
        <v>1723</v>
      </c>
      <c r="H208" s="18"/>
      <c r="I208" s="65"/>
      <c r="J208" s="78"/>
      <c r="K208" s="92"/>
      <c r="L208" s="100">
        <v>-12</v>
      </c>
      <c r="M208" s="33">
        <v>-8</v>
      </c>
      <c r="N208" s="80">
        <v>-4</v>
      </c>
      <c r="O208" s="37">
        <v>-6</v>
      </c>
      <c r="P208" s="33">
        <v>-5</v>
      </c>
      <c r="Q208" s="37">
        <v>-1</v>
      </c>
      <c r="R208" s="114">
        <v>1</v>
      </c>
      <c r="S208" s="33">
        <v>0</v>
      </c>
      <c r="T208" s="33">
        <v>1</v>
      </c>
      <c r="U208" s="33">
        <v>7</v>
      </c>
      <c r="V208" s="25">
        <v>5</v>
      </c>
      <c r="W208" s="76">
        <v>2</v>
      </c>
      <c r="X208" s="37">
        <v>-6</v>
      </c>
      <c r="Y208" s="33">
        <v>-3</v>
      </c>
      <c r="Z208" s="37">
        <v>-3</v>
      </c>
      <c r="AA208" s="130">
        <v>3</v>
      </c>
      <c r="AB208" s="135">
        <f t="shared" si="24"/>
        <v>2</v>
      </c>
      <c r="AC208" s="140">
        <f t="shared" si="24"/>
        <v>1</v>
      </c>
      <c r="AD208" s="33">
        <v>3</v>
      </c>
      <c r="AE208" s="33">
        <v>2</v>
      </c>
      <c r="AF208" s="33">
        <v>1</v>
      </c>
      <c r="AG208" s="33">
        <v>0</v>
      </c>
      <c r="AH208" s="25">
        <v>0</v>
      </c>
      <c r="AI208" s="76">
        <v>0</v>
      </c>
      <c r="AJ208" s="144">
        <v>9</v>
      </c>
      <c r="AK208" s="135">
        <f t="shared" si="25"/>
        <v>5</v>
      </c>
      <c r="AL208" s="144">
        <f t="shared" si="25"/>
        <v>4</v>
      </c>
      <c r="AM208" s="33">
        <v>4</v>
      </c>
      <c r="AN208" s="33">
        <v>2</v>
      </c>
      <c r="AO208" s="33">
        <v>2</v>
      </c>
      <c r="AP208" s="33">
        <v>5</v>
      </c>
      <c r="AQ208" s="25">
        <v>3</v>
      </c>
      <c r="AR208" s="152">
        <v>2</v>
      </c>
    </row>
    <row r="209" spans="2:44">
      <c r="B209" s="9"/>
      <c r="C209" s="16" t="s">
        <v>40</v>
      </c>
      <c r="D209" s="25">
        <v>3953</v>
      </c>
      <c r="E209" s="33">
        <v>1878</v>
      </c>
      <c r="F209" s="37">
        <v>2075</v>
      </c>
      <c r="G209" s="42">
        <v>1714</v>
      </c>
      <c r="H209" s="18"/>
      <c r="I209" s="65"/>
      <c r="J209" s="78"/>
      <c r="K209" s="92"/>
      <c r="L209" s="100">
        <v>-21</v>
      </c>
      <c r="M209" s="33">
        <v>-13</v>
      </c>
      <c r="N209" s="80">
        <v>-8</v>
      </c>
      <c r="O209" s="37">
        <v>-16</v>
      </c>
      <c r="P209" s="33">
        <v>-9</v>
      </c>
      <c r="Q209" s="37">
        <v>-7</v>
      </c>
      <c r="R209" s="114">
        <v>1</v>
      </c>
      <c r="S209" s="33">
        <v>1</v>
      </c>
      <c r="T209" s="33">
        <v>0</v>
      </c>
      <c r="U209" s="33">
        <v>17</v>
      </c>
      <c r="V209" s="25">
        <v>10</v>
      </c>
      <c r="W209" s="76">
        <v>7</v>
      </c>
      <c r="X209" s="37">
        <v>-5</v>
      </c>
      <c r="Y209" s="33">
        <v>-4</v>
      </c>
      <c r="Z209" s="37">
        <v>-1</v>
      </c>
      <c r="AA209" s="130">
        <v>2</v>
      </c>
      <c r="AB209" s="135">
        <f t="shared" si="24"/>
        <v>0</v>
      </c>
      <c r="AC209" s="140">
        <f t="shared" si="24"/>
        <v>2</v>
      </c>
      <c r="AD209" s="33">
        <v>0</v>
      </c>
      <c r="AE209" s="33">
        <v>0</v>
      </c>
      <c r="AF209" s="33">
        <v>0</v>
      </c>
      <c r="AG209" s="33">
        <v>2</v>
      </c>
      <c r="AH209" s="25">
        <v>0</v>
      </c>
      <c r="AI209" s="76">
        <v>2</v>
      </c>
      <c r="AJ209" s="144">
        <v>7</v>
      </c>
      <c r="AK209" s="135">
        <f t="shared" si="25"/>
        <v>4</v>
      </c>
      <c r="AL209" s="144">
        <f t="shared" si="25"/>
        <v>3</v>
      </c>
      <c r="AM209" s="33">
        <v>4</v>
      </c>
      <c r="AN209" s="33">
        <v>3</v>
      </c>
      <c r="AO209" s="33">
        <v>1</v>
      </c>
      <c r="AP209" s="33">
        <v>3</v>
      </c>
      <c r="AQ209" s="25">
        <v>1</v>
      </c>
      <c r="AR209" s="152">
        <v>2</v>
      </c>
    </row>
    <row r="210" spans="2:44" ht="19.5">
      <c r="B210" s="10"/>
      <c r="C210" s="17" t="s">
        <v>30</v>
      </c>
      <c r="D210" s="26">
        <v>3941</v>
      </c>
      <c r="E210" s="34">
        <v>1870</v>
      </c>
      <c r="F210" s="26">
        <v>2071</v>
      </c>
      <c r="G210" s="43">
        <v>1712</v>
      </c>
      <c r="H210" s="54"/>
      <c r="I210" s="66"/>
      <c r="J210" s="79"/>
      <c r="K210" s="93"/>
      <c r="L210" s="101">
        <v>-12</v>
      </c>
      <c r="M210" s="34">
        <v>-8</v>
      </c>
      <c r="N210" s="81">
        <v>-4</v>
      </c>
      <c r="O210" s="26">
        <v>-6</v>
      </c>
      <c r="P210" s="34">
        <v>-6</v>
      </c>
      <c r="Q210" s="26">
        <v>0</v>
      </c>
      <c r="R210" s="115">
        <v>1</v>
      </c>
      <c r="S210" s="34">
        <v>0</v>
      </c>
      <c r="T210" s="34">
        <v>1</v>
      </c>
      <c r="U210" s="34">
        <v>7</v>
      </c>
      <c r="V210" s="26">
        <v>6</v>
      </c>
      <c r="W210" s="77">
        <v>1</v>
      </c>
      <c r="X210" s="26">
        <v>-6</v>
      </c>
      <c r="Y210" s="34">
        <v>-2</v>
      </c>
      <c r="Z210" s="26">
        <v>-4</v>
      </c>
      <c r="AA210" s="131">
        <v>1</v>
      </c>
      <c r="AB210" s="136">
        <f t="shared" si="24"/>
        <v>1</v>
      </c>
      <c r="AC210" s="141">
        <f t="shared" si="24"/>
        <v>0</v>
      </c>
      <c r="AD210" s="34">
        <v>0</v>
      </c>
      <c r="AE210" s="34">
        <v>0</v>
      </c>
      <c r="AF210" s="34">
        <v>0</v>
      </c>
      <c r="AG210" s="34">
        <v>1</v>
      </c>
      <c r="AH210" s="26">
        <v>1</v>
      </c>
      <c r="AI210" s="77">
        <v>0</v>
      </c>
      <c r="AJ210" s="141">
        <v>7</v>
      </c>
      <c r="AK210" s="136">
        <f t="shared" si="25"/>
        <v>3</v>
      </c>
      <c r="AL210" s="141">
        <f t="shared" si="25"/>
        <v>4</v>
      </c>
      <c r="AM210" s="34">
        <v>3</v>
      </c>
      <c r="AN210" s="34">
        <v>1</v>
      </c>
      <c r="AO210" s="34">
        <v>2</v>
      </c>
      <c r="AP210" s="34">
        <v>4</v>
      </c>
      <c r="AQ210" s="26">
        <v>2</v>
      </c>
      <c r="AR210" s="153">
        <v>2</v>
      </c>
    </row>
    <row r="211" spans="2:44">
      <c r="B211" s="9" t="s">
        <v>95</v>
      </c>
      <c r="C211" s="16" t="s">
        <v>31</v>
      </c>
      <c r="D211" s="25">
        <v>3931</v>
      </c>
      <c r="E211" s="33">
        <v>1865</v>
      </c>
      <c r="F211" s="37">
        <v>2066</v>
      </c>
      <c r="G211" s="42">
        <v>1704</v>
      </c>
      <c r="H211" s="18"/>
      <c r="I211" s="65"/>
      <c r="J211" s="78"/>
      <c r="K211" s="92"/>
      <c r="L211" s="100">
        <v>-10</v>
      </c>
      <c r="M211" s="33">
        <v>-5</v>
      </c>
      <c r="N211" s="80">
        <v>-5</v>
      </c>
      <c r="O211" s="37">
        <v>-10</v>
      </c>
      <c r="P211" s="33">
        <v>-4</v>
      </c>
      <c r="Q211" s="37">
        <v>-6</v>
      </c>
      <c r="R211" s="114">
        <v>0</v>
      </c>
      <c r="S211" s="33">
        <v>0</v>
      </c>
      <c r="T211" s="33">
        <v>0</v>
      </c>
      <c r="U211" s="33">
        <v>10</v>
      </c>
      <c r="V211" s="25">
        <v>4</v>
      </c>
      <c r="W211" s="76">
        <v>6</v>
      </c>
      <c r="X211" s="37">
        <v>0</v>
      </c>
      <c r="Y211" s="33">
        <v>-1</v>
      </c>
      <c r="Z211" s="37">
        <v>1</v>
      </c>
      <c r="AA211" s="130">
        <v>2</v>
      </c>
      <c r="AB211" s="135">
        <f t="shared" si="24"/>
        <v>0</v>
      </c>
      <c r="AC211" s="140">
        <f t="shared" si="24"/>
        <v>2</v>
      </c>
      <c r="AD211" s="33">
        <v>2</v>
      </c>
      <c r="AE211" s="33">
        <v>0</v>
      </c>
      <c r="AF211" s="33">
        <v>2</v>
      </c>
      <c r="AG211" s="33">
        <v>0</v>
      </c>
      <c r="AH211" s="25">
        <v>0</v>
      </c>
      <c r="AI211" s="76">
        <v>0</v>
      </c>
      <c r="AJ211" s="144">
        <v>2</v>
      </c>
      <c r="AK211" s="135">
        <f t="shared" si="25"/>
        <v>1</v>
      </c>
      <c r="AL211" s="144">
        <f t="shared" si="25"/>
        <v>1</v>
      </c>
      <c r="AM211" s="33">
        <v>1</v>
      </c>
      <c r="AN211" s="33">
        <v>1</v>
      </c>
      <c r="AO211" s="33">
        <v>0</v>
      </c>
      <c r="AP211" s="33">
        <v>1</v>
      </c>
      <c r="AQ211" s="25">
        <v>0</v>
      </c>
      <c r="AR211" s="152">
        <v>1</v>
      </c>
    </row>
    <row r="212" spans="2:44">
      <c r="B212" s="9"/>
      <c r="C212" s="16" t="s">
        <v>34</v>
      </c>
      <c r="D212" s="25">
        <v>3918</v>
      </c>
      <c r="E212" s="33">
        <v>1862</v>
      </c>
      <c r="F212" s="37">
        <v>2056</v>
      </c>
      <c r="G212" s="42">
        <v>1701</v>
      </c>
      <c r="H212" s="18"/>
      <c r="I212" s="65"/>
      <c r="J212" s="78"/>
      <c r="K212" s="92"/>
      <c r="L212" s="100">
        <v>-13</v>
      </c>
      <c r="M212" s="33">
        <v>-3</v>
      </c>
      <c r="N212" s="80">
        <v>-10</v>
      </c>
      <c r="O212" s="37">
        <v>-12</v>
      </c>
      <c r="P212" s="33">
        <v>-4</v>
      </c>
      <c r="Q212" s="37">
        <v>-8</v>
      </c>
      <c r="R212" s="114">
        <v>2</v>
      </c>
      <c r="S212" s="33">
        <v>1</v>
      </c>
      <c r="T212" s="33">
        <v>1</v>
      </c>
      <c r="U212" s="33">
        <v>14</v>
      </c>
      <c r="V212" s="25">
        <v>5</v>
      </c>
      <c r="W212" s="76">
        <v>9</v>
      </c>
      <c r="X212" s="37">
        <v>-1</v>
      </c>
      <c r="Y212" s="33">
        <v>1</v>
      </c>
      <c r="Z212" s="37">
        <v>-2</v>
      </c>
      <c r="AA212" s="130">
        <v>6</v>
      </c>
      <c r="AB212" s="135">
        <f t="shared" si="24"/>
        <v>5</v>
      </c>
      <c r="AC212" s="140">
        <f t="shared" si="24"/>
        <v>1</v>
      </c>
      <c r="AD212" s="33">
        <v>4</v>
      </c>
      <c r="AE212" s="33">
        <v>4</v>
      </c>
      <c r="AF212" s="33">
        <v>0</v>
      </c>
      <c r="AG212" s="33">
        <v>2</v>
      </c>
      <c r="AH212" s="25">
        <v>1</v>
      </c>
      <c r="AI212" s="76">
        <v>1</v>
      </c>
      <c r="AJ212" s="144">
        <v>7</v>
      </c>
      <c r="AK212" s="135">
        <f t="shared" si="25"/>
        <v>4</v>
      </c>
      <c r="AL212" s="144">
        <f t="shared" si="25"/>
        <v>3</v>
      </c>
      <c r="AM212" s="33">
        <v>4</v>
      </c>
      <c r="AN212" s="33">
        <v>2</v>
      </c>
      <c r="AO212" s="33">
        <v>2</v>
      </c>
      <c r="AP212" s="33">
        <v>3</v>
      </c>
      <c r="AQ212" s="25">
        <v>2</v>
      </c>
      <c r="AR212" s="152">
        <v>1</v>
      </c>
    </row>
    <row r="213" spans="2:44">
      <c r="B213" s="9"/>
      <c r="C213" s="16" t="s">
        <v>3</v>
      </c>
      <c r="D213" s="25">
        <v>3903</v>
      </c>
      <c r="E213" s="33">
        <v>1854</v>
      </c>
      <c r="F213" s="37">
        <v>2049</v>
      </c>
      <c r="G213" s="42">
        <v>1695</v>
      </c>
      <c r="H213" s="18"/>
      <c r="I213" s="65"/>
      <c r="J213" s="78"/>
      <c r="K213" s="92"/>
      <c r="L213" s="100">
        <v>-15</v>
      </c>
      <c r="M213" s="33">
        <v>-8</v>
      </c>
      <c r="N213" s="80">
        <v>-7</v>
      </c>
      <c r="O213" s="37">
        <v>-8</v>
      </c>
      <c r="P213" s="33">
        <v>-6</v>
      </c>
      <c r="Q213" s="37">
        <v>-2</v>
      </c>
      <c r="R213" s="114">
        <v>3</v>
      </c>
      <c r="S213" s="33">
        <v>1</v>
      </c>
      <c r="T213" s="33">
        <v>2</v>
      </c>
      <c r="U213" s="33">
        <v>11</v>
      </c>
      <c r="V213" s="25">
        <v>7</v>
      </c>
      <c r="W213" s="76">
        <v>4</v>
      </c>
      <c r="X213" s="37">
        <v>-7</v>
      </c>
      <c r="Y213" s="33">
        <v>-2</v>
      </c>
      <c r="Z213" s="37">
        <v>-5</v>
      </c>
      <c r="AA213" s="130">
        <v>2</v>
      </c>
      <c r="AB213" s="135">
        <f t="shared" si="24"/>
        <v>1</v>
      </c>
      <c r="AC213" s="140">
        <f t="shared" si="24"/>
        <v>1</v>
      </c>
      <c r="AD213" s="33">
        <v>0</v>
      </c>
      <c r="AE213" s="33">
        <v>0</v>
      </c>
      <c r="AF213" s="33">
        <v>0</v>
      </c>
      <c r="AG213" s="33">
        <v>2</v>
      </c>
      <c r="AH213" s="25">
        <v>1</v>
      </c>
      <c r="AI213" s="76">
        <v>1</v>
      </c>
      <c r="AJ213" s="144">
        <v>9</v>
      </c>
      <c r="AK213" s="135">
        <f t="shared" si="25"/>
        <v>3</v>
      </c>
      <c r="AL213" s="144">
        <f t="shared" si="25"/>
        <v>6</v>
      </c>
      <c r="AM213" s="33">
        <v>4</v>
      </c>
      <c r="AN213" s="33">
        <v>1</v>
      </c>
      <c r="AO213" s="33">
        <v>3</v>
      </c>
      <c r="AP213" s="33">
        <v>5</v>
      </c>
      <c r="AQ213" s="25">
        <v>2</v>
      </c>
      <c r="AR213" s="152">
        <v>3</v>
      </c>
    </row>
    <row r="214" spans="2:44">
      <c r="B214" s="9"/>
      <c r="C214" s="16" t="s">
        <v>35</v>
      </c>
      <c r="D214" s="25">
        <v>3876</v>
      </c>
      <c r="E214" s="33">
        <v>1843</v>
      </c>
      <c r="F214" s="37">
        <v>2033</v>
      </c>
      <c r="G214" s="42">
        <v>1705</v>
      </c>
      <c r="H214" s="18"/>
      <c r="I214" s="65"/>
      <c r="J214" s="78"/>
      <c r="K214" s="92"/>
      <c r="L214" s="100">
        <v>-27</v>
      </c>
      <c r="M214" s="33">
        <v>-11</v>
      </c>
      <c r="N214" s="80">
        <v>-16</v>
      </c>
      <c r="O214" s="37">
        <v>-7</v>
      </c>
      <c r="P214" s="33">
        <v>-3</v>
      </c>
      <c r="Q214" s="37">
        <v>-4</v>
      </c>
      <c r="R214" s="114">
        <v>0</v>
      </c>
      <c r="S214" s="33">
        <v>0</v>
      </c>
      <c r="T214" s="33">
        <v>0</v>
      </c>
      <c r="U214" s="33">
        <v>7</v>
      </c>
      <c r="V214" s="25">
        <v>3</v>
      </c>
      <c r="W214" s="76">
        <v>4</v>
      </c>
      <c r="X214" s="37">
        <v>-20</v>
      </c>
      <c r="Y214" s="33">
        <v>-8</v>
      </c>
      <c r="Z214" s="37">
        <v>-12</v>
      </c>
      <c r="AA214" s="130">
        <v>15</v>
      </c>
      <c r="AB214" s="135">
        <f t="shared" si="24"/>
        <v>10</v>
      </c>
      <c r="AC214" s="140">
        <f t="shared" si="24"/>
        <v>5</v>
      </c>
      <c r="AD214" s="33">
        <v>8</v>
      </c>
      <c r="AE214" s="33">
        <v>3</v>
      </c>
      <c r="AF214" s="33">
        <v>5</v>
      </c>
      <c r="AG214" s="33">
        <v>7</v>
      </c>
      <c r="AH214" s="25">
        <v>7</v>
      </c>
      <c r="AI214" s="76">
        <v>0</v>
      </c>
      <c r="AJ214" s="144">
        <v>35</v>
      </c>
      <c r="AK214" s="135">
        <f t="shared" si="25"/>
        <v>18</v>
      </c>
      <c r="AL214" s="144">
        <f t="shared" si="25"/>
        <v>17</v>
      </c>
      <c r="AM214" s="33">
        <v>16</v>
      </c>
      <c r="AN214" s="33">
        <v>7</v>
      </c>
      <c r="AO214" s="33">
        <v>9</v>
      </c>
      <c r="AP214" s="33">
        <v>19</v>
      </c>
      <c r="AQ214" s="25">
        <v>11</v>
      </c>
      <c r="AR214" s="152">
        <v>8</v>
      </c>
    </row>
    <row r="215" spans="2:44">
      <c r="B215" s="9"/>
      <c r="C215" s="16" t="s">
        <v>36</v>
      </c>
      <c r="D215" s="25">
        <v>3869</v>
      </c>
      <c r="E215" s="33">
        <v>1842</v>
      </c>
      <c r="F215" s="37">
        <v>2027</v>
      </c>
      <c r="G215" s="42">
        <v>1696</v>
      </c>
      <c r="H215" s="18"/>
      <c r="I215" s="65"/>
      <c r="J215" s="78"/>
      <c r="K215" s="92"/>
      <c r="L215" s="100">
        <v>-7</v>
      </c>
      <c r="M215" s="33">
        <v>-1</v>
      </c>
      <c r="N215" s="80">
        <v>-6</v>
      </c>
      <c r="O215" s="37">
        <v>-7</v>
      </c>
      <c r="P215" s="33">
        <v>-3</v>
      </c>
      <c r="Q215" s="37">
        <v>-4</v>
      </c>
      <c r="R215" s="114">
        <v>0</v>
      </c>
      <c r="S215" s="33">
        <v>0</v>
      </c>
      <c r="T215" s="33">
        <v>0</v>
      </c>
      <c r="U215" s="33">
        <v>7</v>
      </c>
      <c r="V215" s="25">
        <v>3</v>
      </c>
      <c r="W215" s="76">
        <v>4</v>
      </c>
      <c r="X215" s="37">
        <v>0</v>
      </c>
      <c r="Y215" s="33">
        <v>2</v>
      </c>
      <c r="Z215" s="37">
        <v>-2</v>
      </c>
      <c r="AA215" s="130">
        <v>21</v>
      </c>
      <c r="AB215" s="135">
        <f t="shared" si="24"/>
        <v>13</v>
      </c>
      <c r="AC215" s="140">
        <f t="shared" si="24"/>
        <v>8</v>
      </c>
      <c r="AD215" s="33">
        <v>7</v>
      </c>
      <c r="AE215" s="33">
        <v>4</v>
      </c>
      <c r="AF215" s="33">
        <v>3</v>
      </c>
      <c r="AG215" s="33">
        <v>14</v>
      </c>
      <c r="AH215" s="25">
        <v>9</v>
      </c>
      <c r="AI215" s="76">
        <v>5</v>
      </c>
      <c r="AJ215" s="144">
        <v>21</v>
      </c>
      <c r="AK215" s="135">
        <f t="shared" si="25"/>
        <v>11</v>
      </c>
      <c r="AL215" s="144">
        <f t="shared" si="25"/>
        <v>10</v>
      </c>
      <c r="AM215" s="33">
        <v>9</v>
      </c>
      <c r="AN215" s="33">
        <v>4</v>
      </c>
      <c r="AO215" s="33">
        <v>5</v>
      </c>
      <c r="AP215" s="33">
        <v>12</v>
      </c>
      <c r="AQ215" s="25">
        <v>7</v>
      </c>
      <c r="AR215" s="152">
        <v>5</v>
      </c>
    </row>
    <row r="216" spans="2:44">
      <c r="B216" s="9"/>
      <c r="C216" s="16" t="s">
        <v>37</v>
      </c>
      <c r="D216" s="25">
        <v>3860</v>
      </c>
      <c r="E216" s="33">
        <v>1834</v>
      </c>
      <c r="F216" s="37">
        <v>2026</v>
      </c>
      <c r="G216" s="42">
        <v>1694</v>
      </c>
      <c r="H216" s="18"/>
      <c r="I216" s="65"/>
      <c r="J216" s="78"/>
      <c r="K216" s="92"/>
      <c r="L216" s="100">
        <v>-9</v>
      </c>
      <c r="M216" s="33">
        <v>-8</v>
      </c>
      <c r="N216" s="80">
        <v>-1</v>
      </c>
      <c r="O216" s="37">
        <v>-9</v>
      </c>
      <c r="P216" s="33">
        <v>-8</v>
      </c>
      <c r="Q216" s="37">
        <v>-1</v>
      </c>
      <c r="R216" s="114">
        <v>1</v>
      </c>
      <c r="S216" s="33">
        <v>1</v>
      </c>
      <c r="T216" s="33">
        <v>0</v>
      </c>
      <c r="U216" s="33">
        <v>10</v>
      </c>
      <c r="V216" s="25">
        <v>9</v>
      </c>
      <c r="W216" s="76">
        <v>1</v>
      </c>
      <c r="X216" s="37">
        <v>0</v>
      </c>
      <c r="Y216" s="33">
        <v>0</v>
      </c>
      <c r="Z216" s="37">
        <v>0</v>
      </c>
      <c r="AA216" s="130">
        <v>3</v>
      </c>
      <c r="AB216" s="135">
        <f t="shared" si="24"/>
        <v>3</v>
      </c>
      <c r="AC216" s="140">
        <f t="shared" si="24"/>
        <v>0</v>
      </c>
      <c r="AD216" s="33">
        <v>3</v>
      </c>
      <c r="AE216" s="33">
        <v>3</v>
      </c>
      <c r="AF216" s="33">
        <v>0</v>
      </c>
      <c r="AG216" s="33">
        <v>0</v>
      </c>
      <c r="AH216" s="25">
        <v>0</v>
      </c>
      <c r="AI216" s="76">
        <v>0</v>
      </c>
      <c r="AJ216" s="144">
        <v>3</v>
      </c>
      <c r="AK216" s="135">
        <f t="shared" si="25"/>
        <v>3</v>
      </c>
      <c r="AL216" s="144">
        <f t="shared" si="25"/>
        <v>0</v>
      </c>
      <c r="AM216" s="33">
        <v>2</v>
      </c>
      <c r="AN216" s="33">
        <v>2</v>
      </c>
      <c r="AO216" s="33">
        <v>0</v>
      </c>
      <c r="AP216" s="33">
        <v>1</v>
      </c>
      <c r="AQ216" s="25">
        <v>1</v>
      </c>
      <c r="AR216" s="152">
        <v>0</v>
      </c>
    </row>
    <row r="217" spans="2:44">
      <c r="B217" s="9"/>
      <c r="C217" s="16" t="s">
        <v>1</v>
      </c>
      <c r="D217" s="25">
        <v>3848</v>
      </c>
      <c r="E217" s="33">
        <v>1827</v>
      </c>
      <c r="F217" s="37">
        <v>2021</v>
      </c>
      <c r="G217" s="42">
        <v>1685</v>
      </c>
      <c r="H217" s="18"/>
      <c r="I217" s="65"/>
      <c r="J217" s="78"/>
      <c r="K217" s="92"/>
      <c r="L217" s="100">
        <v>-12</v>
      </c>
      <c r="M217" s="33">
        <v>-7</v>
      </c>
      <c r="N217" s="80">
        <v>-5</v>
      </c>
      <c r="O217" s="37">
        <v>-8</v>
      </c>
      <c r="P217" s="33">
        <v>-3</v>
      </c>
      <c r="Q217" s="37">
        <v>-5</v>
      </c>
      <c r="R217" s="114">
        <v>1</v>
      </c>
      <c r="S217" s="33">
        <v>0</v>
      </c>
      <c r="T217" s="33">
        <v>1</v>
      </c>
      <c r="U217" s="33">
        <v>9</v>
      </c>
      <c r="V217" s="25">
        <v>3</v>
      </c>
      <c r="W217" s="76">
        <v>6</v>
      </c>
      <c r="X217" s="37">
        <v>-4</v>
      </c>
      <c r="Y217" s="33">
        <v>-4</v>
      </c>
      <c r="Z217" s="37">
        <v>0</v>
      </c>
      <c r="AA217" s="130">
        <v>2</v>
      </c>
      <c r="AB217" s="135">
        <f t="shared" si="24"/>
        <v>0</v>
      </c>
      <c r="AC217" s="140">
        <f t="shared" si="24"/>
        <v>2</v>
      </c>
      <c r="AD217" s="33">
        <v>2</v>
      </c>
      <c r="AE217" s="33">
        <v>0</v>
      </c>
      <c r="AF217" s="33">
        <v>2</v>
      </c>
      <c r="AG217" s="33">
        <v>0</v>
      </c>
      <c r="AH217" s="25">
        <v>0</v>
      </c>
      <c r="AI217" s="76">
        <v>0</v>
      </c>
      <c r="AJ217" s="144">
        <v>6</v>
      </c>
      <c r="AK217" s="135">
        <f t="shared" si="25"/>
        <v>4</v>
      </c>
      <c r="AL217" s="144">
        <f t="shared" si="25"/>
        <v>2</v>
      </c>
      <c r="AM217" s="33">
        <v>3</v>
      </c>
      <c r="AN217" s="33">
        <v>2</v>
      </c>
      <c r="AO217" s="33">
        <v>1</v>
      </c>
      <c r="AP217" s="33">
        <v>3</v>
      </c>
      <c r="AQ217" s="25">
        <v>2</v>
      </c>
      <c r="AR217" s="152">
        <v>1</v>
      </c>
    </row>
    <row r="218" spans="2:44">
      <c r="B218" s="9"/>
      <c r="C218" s="16" t="s">
        <v>4</v>
      </c>
      <c r="D218" s="25">
        <v>3840</v>
      </c>
      <c r="E218" s="33">
        <v>1824</v>
      </c>
      <c r="F218" s="37">
        <v>2016</v>
      </c>
      <c r="G218" s="42">
        <v>1681</v>
      </c>
      <c r="H218" s="18"/>
      <c r="I218" s="65"/>
      <c r="J218" s="78"/>
      <c r="K218" s="92"/>
      <c r="L218" s="100">
        <v>-8</v>
      </c>
      <c r="M218" s="33">
        <v>-3</v>
      </c>
      <c r="N218" s="80">
        <v>-5</v>
      </c>
      <c r="O218" s="37">
        <v>-4</v>
      </c>
      <c r="P218" s="33">
        <v>-2</v>
      </c>
      <c r="Q218" s="37">
        <v>-2</v>
      </c>
      <c r="R218" s="114">
        <v>2</v>
      </c>
      <c r="S218" s="33">
        <v>1</v>
      </c>
      <c r="T218" s="33">
        <v>1</v>
      </c>
      <c r="U218" s="33">
        <v>6</v>
      </c>
      <c r="V218" s="25">
        <v>3</v>
      </c>
      <c r="W218" s="76">
        <v>3</v>
      </c>
      <c r="X218" s="37">
        <v>-4</v>
      </c>
      <c r="Y218" s="33">
        <v>-1</v>
      </c>
      <c r="Z218" s="37">
        <v>-3</v>
      </c>
      <c r="AA218" s="130">
        <v>6</v>
      </c>
      <c r="AB218" s="135">
        <f t="shared" si="24"/>
        <v>3</v>
      </c>
      <c r="AC218" s="140">
        <f t="shared" si="24"/>
        <v>3</v>
      </c>
      <c r="AD218" s="33">
        <v>2</v>
      </c>
      <c r="AE218" s="33">
        <v>2</v>
      </c>
      <c r="AF218" s="33">
        <v>0</v>
      </c>
      <c r="AG218" s="33">
        <v>4</v>
      </c>
      <c r="AH218" s="25">
        <v>1</v>
      </c>
      <c r="AI218" s="76">
        <v>3</v>
      </c>
      <c r="AJ218" s="144">
        <v>10</v>
      </c>
      <c r="AK218" s="135">
        <f t="shared" si="25"/>
        <v>4</v>
      </c>
      <c r="AL218" s="144">
        <f t="shared" si="25"/>
        <v>6</v>
      </c>
      <c r="AM218" s="33">
        <v>5</v>
      </c>
      <c r="AN218" s="33">
        <v>1</v>
      </c>
      <c r="AO218" s="33">
        <v>4</v>
      </c>
      <c r="AP218" s="33">
        <v>5</v>
      </c>
      <c r="AQ218" s="25">
        <v>3</v>
      </c>
      <c r="AR218" s="152">
        <v>2</v>
      </c>
    </row>
    <row r="219" spans="2:44">
      <c r="B219" s="9"/>
      <c r="C219" s="16" t="s">
        <v>19</v>
      </c>
      <c r="D219" s="25">
        <v>3835</v>
      </c>
      <c r="E219" s="33">
        <v>1819</v>
      </c>
      <c r="F219" s="37">
        <v>2016</v>
      </c>
      <c r="G219" s="42">
        <v>1681</v>
      </c>
      <c r="H219" s="18"/>
      <c r="I219" s="65"/>
      <c r="J219" s="78"/>
      <c r="K219" s="92"/>
      <c r="L219" s="100">
        <v>-5</v>
      </c>
      <c r="M219" s="33">
        <v>-5</v>
      </c>
      <c r="N219" s="80">
        <v>0</v>
      </c>
      <c r="O219" s="37">
        <v>-5</v>
      </c>
      <c r="P219" s="33">
        <v>-4</v>
      </c>
      <c r="Q219" s="37">
        <v>-1</v>
      </c>
      <c r="R219" s="114">
        <v>1</v>
      </c>
      <c r="S219" s="33">
        <v>0</v>
      </c>
      <c r="T219" s="33">
        <v>1</v>
      </c>
      <c r="U219" s="33">
        <v>6</v>
      </c>
      <c r="V219" s="25">
        <v>4</v>
      </c>
      <c r="W219" s="76">
        <v>2</v>
      </c>
      <c r="X219" s="37">
        <v>0</v>
      </c>
      <c r="Y219" s="33">
        <v>-1</v>
      </c>
      <c r="Z219" s="37">
        <v>1</v>
      </c>
      <c r="AA219" s="130">
        <v>6</v>
      </c>
      <c r="AB219" s="135">
        <f t="shared" si="24"/>
        <v>4</v>
      </c>
      <c r="AC219" s="140">
        <f t="shared" si="24"/>
        <v>2</v>
      </c>
      <c r="AD219" s="33">
        <v>4</v>
      </c>
      <c r="AE219" s="33">
        <v>3</v>
      </c>
      <c r="AF219" s="33">
        <v>1</v>
      </c>
      <c r="AG219" s="33">
        <v>2</v>
      </c>
      <c r="AH219" s="25">
        <v>1</v>
      </c>
      <c r="AI219" s="76">
        <v>1</v>
      </c>
      <c r="AJ219" s="144">
        <v>6</v>
      </c>
      <c r="AK219" s="135">
        <f t="shared" si="25"/>
        <v>5</v>
      </c>
      <c r="AL219" s="144">
        <f t="shared" si="25"/>
        <v>1</v>
      </c>
      <c r="AM219" s="33">
        <v>1</v>
      </c>
      <c r="AN219" s="33">
        <v>1</v>
      </c>
      <c r="AO219" s="33">
        <v>0</v>
      </c>
      <c r="AP219" s="33">
        <v>5</v>
      </c>
      <c r="AQ219" s="25">
        <v>4</v>
      </c>
      <c r="AR219" s="152">
        <v>1</v>
      </c>
    </row>
    <row r="220" spans="2:44">
      <c r="B220" s="9"/>
      <c r="C220" s="16" t="s">
        <v>38</v>
      </c>
      <c r="D220" s="25">
        <v>3828</v>
      </c>
      <c r="E220" s="33">
        <v>1816</v>
      </c>
      <c r="F220" s="37">
        <v>2012</v>
      </c>
      <c r="G220" s="42">
        <v>1678</v>
      </c>
      <c r="H220" s="18"/>
      <c r="I220" s="65"/>
      <c r="J220" s="78"/>
      <c r="K220" s="92"/>
      <c r="L220" s="100">
        <v>-7</v>
      </c>
      <c r="M220" s="33">
        <v>-3</v>
      </c>
      <c r="N220" s="80">
        <v>-4</v>
      </c>
      <c r="O220" s="37">
        <v>-7</v>
      </c>
      <c r="P220" s="33">
        <v>-4</v>
      </c>
      <c r="Q220" s="37">
        <v>-3</v>
      </c>
      <c r="R220" s="114">
        <v>1</v>
      </c>
      <c r="S220" s="33">
        <v>0</v>
      </c>
      <c r="T220" s="33">
        <v>1</v>
      </c>
      <c r="U220" s="33">
        <v>8</v>
      </c>
      <c r="V220" s="25">
        <v>4</v>
      </c>
      <c r="W220" s="76">
        <v>4</v>
      </c>
      <c r="X220" s="37">
        <v>0</v>
      </c>
      <c r="Y220" s="33">
        <v>1</v>
      </c>
      <c r="Z220" s="37">
        <v>-1</v>
      </c>
      <c r="AA220" s="130">
        <v>4</v>
      </c>
      <c r="AB220" s="135">
        <f t="shared" si="24"/>
        <v>4</v>
      </c>
      <c r="AC220" s="140">
        <f t="shared" si="24"/>
        <v>0</v>
      </c>
      <c r="AD220" s="33">
        <v>2</v>
      </c>
      <c r="AE220" s="33">
        <v>2</v>
      </c>
      <c r="AF220" s="33">
        <v>0</v>
      </c>
      <c r="AG220" s="33">
        <v>2</v>
      </c>
      <c r="AH220" s="25">
        <v>2</v>
      </c>
      <c r="AI220" s="76">
        <v>0</v>
      </c>
      <c r="AJ220" s="144">
        <v>4</v>
      </c>
      <c r="AK220" s="135">
        <f t="shared" si="25"/>
        <v>3</v>
      </c>
      <c r="AL220" s="144">
        <f t="shared" si="25"/>
        <v>1</v>
      </c>
      <c r="AM220" s="33">
        <v>2</v>
      </c>
      <c r="AN220" s="33">
        <v>2</v>
      </c>
      <c r="AO220" s="33">
        <v>0</v>
      </c>
      <c r="AP220" s="33">
        <v>2</v>
      </c>
      <c r="AQ220" s="25">
        <v>1</v>
      </c>
      <c r="AR220" s="152">
        <v>1</v>
      </c>
    </row>
    <row r="221" spans="2:44">
      <c r="B221" s="9"/>
      <c r="C221" s="16" t="s">
        <v>40</v>
      </c>
      <c r="D221" s="25">
        <v>3825</v>
      </c>
      <c r="E221" s="33">
        <v>1818</v>
      </c>
      <c r="F221" s="37">
        <v>2007</v>
      </c>
      <c r="G221" s="42">
        <v>1675</v>
      </c>
      <c r="H221" s="18"/>
      <c r="I221" s="65"/>
      <c r="J221" s="78"/>
      <c r="K221" s="92"/>
      <c r="L221" s="100">
        <v>-3</v>
      </c>
      <c r="M221" s="33">
        <v>2</v>
      </c>
      <c r="N221" s="80">
        <v>-5</v>
      </c>
      <c r="O221" s="37">
        <v>-6</v>
      </c>
      <c r="P221" s="33">
        <v>-2</v>
      </c>
      <c r="Q221" s="37">
        <v>-4</v>
      </c>
      <c r="R221" s="114">
        <v>2</v>
      </c>
      <c r="S221" s="33">
        <v>1</v>
      </c>
      <c r="T221" s="33">
        <v>1</v>
      </c>
      <c r="U221" s="33">
        <v>8</v>
      </c>
      <c r="V221" s="25">
        <v>3</v>
      </c>
      <c r="W221" s="76">
        <v>5</v>
      </c>
      <c r="X221" s="37">
        <v>3</v>
      </c>
      <c r="Y221" s="33">
        <v>4</v>
      </c>
      <c r="Z221" s="37">
        <v>-1</v>
      </c>
      <c r="AA221" s="130">
        <v>7</v>
      </c>
      <c r="AB221" s="135">
        <f t="shared" si="24"/>
        <v>4</v>
      </c>
      <c r="AC221" s="140">
        <f t="shared" si="24"/>
        <v>3</v>
      </c>
      <c r="AD221" s="33">
        <v>5</v>
      </c>
      <c r="AE221" s="33">
        <v>3</v>
      </c>
      <c r="AF221" s="33">
        <v>2</v>
      </c>
      <c r="AG221" s="33">
        <v>2</v>
      </c>
      <c r="AH221" s="25">
        <v>1</v>
      </c>
      <c r="AI221" s="76">
        <v>1</v>
      </c>
      <c r="AJ221" s="144">
        <v>4</v>
      </c>
      <c r="AK221" s="135">
        <f t="shared" si="25"/>
        <v>0</v>
      </c>
      <c r="AL221" s="144">
        <f t="shared" si="25"/>
        <v>4</v>
      </c>
      <c r="AM221" s="33">
        <v>0</v>
      </c>
      <c r="AN221" s="33">
        <v>0</v>
      </c>
      <c r="AO221" s="33">
        <v>0</v>
      </c>
      <c r="AP221" s="33">
        <v>4</v>
      </c>
      <c r="AQ221" s="25">
        <v>0</v>
      </c>
      <c r="AR221" s="152">
        <v>4</v>
      </c>
    </row>
    <row r="222" spans="2:44" ht="19.5">
      <c r="B222" s="10"/>
      <c r="C222" s="17" t="s">
        <v>30</v>
      </c>
      <c r="D222" s="26">
        <v>3807</v>
      </c>
      <c r="E222" s="34">
        <v>1810</v>
      </c>
      <c r="F222" s="26">
        <v>1997</v>
      </c>
      <c r="G222" s="43">
        <v>1673</v>
      </c>
      <c r="H222" s="54"/>
      <c r="I222" s="66"/>
      <c r="J222" s="79"/>
      <c r="K222" s="93"/>
      <c r="L222" s="101">
        <v>-18</v>
      </c>
      <c r="M222" s="34">
        <v>-8</v>
      </c>
      <c r="N222" s="81">
        <v>-10</v>
      </c>
      <c r="O222" s="26">
        <v>-8</v>
      </c>
      <c r="P222" s="34">
        <v>-5</v>
      </c>
      <c r="Q222" s="26">
        <v>-3</v>
      </c>
      <c r="R222" s="115">
        <v>1</v>
      </c>
      <c r="S222" s="34">
        <v>0</v>
      </c>
      <c r="T222" s="34">
        <v>1</v>
      </c>
      <c r="U222" s="34">
        <v>9</v>
      </c>
      <c r="V222" s="26">
        <v>5</v>
      </c>
      <c r="W222" s="77">
        <v>4</v>
      </c>
      <c r="X222" s="26">
        <v>-10</v>
      </c>
      <c r="Y222" s="34">
        <v>-3</v>
      </c>
      <c r="Z222" s="26">
        <v>-7</v>
      </c>
      <c r="AA222" s="131">
        <v>4</v>
      </c>
      <c r="AB222" s="136">
        <f t="shared" si="24"/>
        <v>3</v>
      </c>
      <c r="AC222" s="141">
        <f t="shared" si="24"/>
        <v>1</v>
      </c>
      <c r="AD222" s="34">
        <v>3</v>
      </c>
      <c r="AE222" s="34">
        <v>2</v>
      </c>
      <c r="AF222" s="34">
        <v>1</v>
      </c>
      <c r="AG222" s="34">
        <v>1</v>
      </c>
      <c r="AH222" s="26">
        <v>1</v>
      </c>
      <c r="AI222" s="77">
        <v>0</v>
      </c>
      <c r="AJ222" s="141">
        <v>14</v>
      </c>
      <c r="AK222" s="136">
        <f t="shared" si="25"/>
        <v>6</v>
      </c>
      <c r="AL222" s="141">
        <f t="shared" si="25"/>
        <v>8</v>
      </c>
      <c r="AM222" s="34">
        <v>7</v>
      </c>
      <c r="AN222" s="34">
        <v>4</v>
      </c>
      <c r="AO222" s="34">
        <v>3</v>
      </c>
      <c r="AP222" s="34">
        <v>7</v>
      </c>
      <c r="AQ222" s="26">
        <v>2</v>
      </c>
      <c r="AR222" s="153">
        <v>5</v>
      </c>
    </row>
    <row r="223" spans="2:44">
      <c r="B223" s="9" t="s">
        <v>97</v>
      </c>
      <c r="C223" s="16" t="s">
        <v>31</v>
      </c>
      <c r="D223" s="25">
        <v>3788</v>
      </c>
      <c r="E223" s="33">
        <v>1804</v>
      </c>
      <c r="F223" s="37">
        <v>1984</v>
      </c>
      <c r="G223" s="42">
        <v>1663</v>
      </c>
      <c r="H223" s="18"/>
      <c r="I223" s="65"/>
      <c r="J223" s="78"/>
      <c r="K223" s="92"/>
      <c r="L223" s="100">
        <v>-19</v>
      </c>
      <c r="M223" s="33">
        <v>-6</v>
      </c>
      <c r="N223" s="80">
        <v>-13</v>
      </c>
      <c r="O223" s="37">
        <v>-13</v>
      </c>
      <c r="P223" s="33">
        <v>-4</v>
      </c>
      <c r="Q223" s="37">
        <v>-9</v>
      </c>
      <c r="R223" s="114">
        <v>1</v>
      </c>
      <c r="S223" s="33">
        <v>0</v>
      </c>
      <c r="T223" s="33">
        <v>1</v>
      </c>
      <c r="U223" s="33">
        <v>14</v>
      </c>
      <c r="V223" s="25">
        <v>4</v>
      </c>
      <c r="W223" s="76">
        <v>10</v>
      </c>
      <c r="X223" s="37">
        <v>-6</v>
      </c>
      <c r="Y223" s="33">
        <v>-2</v>
      </c>
      <c r="Z223" s="37">
        <v>-4</v>
      </c>
      <c r="AA223" s="130">
        <v>6</v>
      </c>
      <c r="AB223" s="135">
        <f t="shared" si="24"/>
        <v>3</v>
      </c>
      <c r="AC223" s="140">
        <f t="shared" si="24"/>
        <v>3</v>
      </c>
      <c r="AD223" s="33">
        <v>3</v>
      </c>
      <c r="AE223" s="33">
        <v>2</v>
      </c>
      <c r="AF223" s="33">
        <v>1</v>
      </c>
      <c r="AG223" s="33">
        <v>3</v>
      </c>
      <c r="AH223" s="25">
        <v>1</v>
      </c>
      <c r="AI223" s="76">
        <v>2</v>
      </c>
      <c r="AJ223" s="144">
        <v>12</v>
      </c>
      <c r="AK223" s="135">
        <f t="shared" si="25"/>
        <v>5</v>
      </c>
      <c r="AL223" s="144">
        <f t="shared" si="25"/>
        <v>7</v>
      </c>
      <c r="AM223" s="33">
        <v>4</v>
      </c>
      <c r="AN223" s="33">
        <v>3</v>
      </c>
      <c r="AO223" s="33">
        <v>1</v>
      </c>
      <c r="AP223" s="33">
        <v>8</v>
      </c>
      <c r="AQ223" s="25">
        <v>2</v>
      </c>
      <c r="AR223" s="152">
        <v>6</v>
      </c>
    </row>
    <row r="224" spans="2:44">
      <c r="B224" s="9"/>
      <c r="C224" s="16" t="s">
        <v>34</v>
      </c>
      <c r="D224" s="25">
        <v>3774</v>
      </c>
      <c r="E224" s="33">
        <v>1797</v>
      </c>
      <c r="F224" s="37">
        <v>1977</v>
      </c>
      <c r="G224" s="42">
        <v>1665</v>
      </c>
      <c r="H224" s="18"/>
      <c r="I224" s="65"/>
      <c r="J224" s="78"/>
      <c r="K224" s="92"/>
      <c r="L224" s="100">
        <v>-14</v>
      </c>
      <c r="M224" s="33">
        <v>-7</v>
      </c>
      <c r="N224" s="80">
        <v>-7</v>
      </c>
      <c r="O224" s="37">
        <v>-8</v>
      </c>
      <c r="P224" s="33">
        <v>-5</v>
      </c>
      <c r="Q224" s="37">
        <v>-3</v>
      </c>
      <c r="R224" s="114">
        <v>1</v>
      </c>
      <c r="S224" s="33">
        <v>1</v>
      </c>
      <c r="T224" s="33">
        <v>0</v>
      </c>
      <c r="U224" s="33">
        <v>9</v>
      </c>
      <c r="V224" s="25">
        <v>6</v>
      </c>
      <c r="W224" s="76">
        <v>3</v>
      </c>
      <c r="X224" s="37">
        <v>-6</v>
      </c>
      <c r="Y224" s="33">
        <v>-2</v>
      </c>
      <c r="Z224" s="37">
        <v>-4</v>
      </c>
      <c r="AA224" s="130">
        <v>4</v>
      </c>
      <c r="AB224" s="135">
        <f t="shared" si="24"/>
        <v>3</v>
      </c>
      <c r="AC224" s="140">
        <f t="shared" si="24"/>
        <v>1</v>
      </c>
      <c r="AD224" s="33">
        <v>4</v>
      </c>
      <c r="AE224" s="33">
        <v>3</v>
      </c>
      <c r="AF224" s="33">
        <v>1</v>
      </c>
      <c r="AG224" s="33">
        <v>0</v>
      </c>
      <c r="AH224" s="25">
        <v>0</v>
      </c>
      <c r="AI224" s="76">
        <v>0</v>
      </c>
      <c r="AJ224" s="144">
        <v>10</v>
      </c>
      <c r="AK224" s="135">
        <f t="shared" si="25"/>
        <v>5</v>
      </c>
      <c r="AL224" s="144">
        <f t="shared" si="25"/>
        <v>5</v>
      </c>
      <c r="AM224" s="33">
        <v>5</v>
      </c>
      <c r="AN224" s="33">
        <v>3</v>
      </c>
      <c r="AO224" s="33">
        <v>2</v>
      </c>
      <c r="AP224" s="33">
        <v>5</v>
      </c>
      <c r="AQ224" s="25">
        <v>2</v>
      </c>
      <c r="AR224" s="152">
        <v>3</v>
      </c>
    </row>
    <row r="225" spans="2:44">
      <c r="B225" s="9"/>
      <c r="C225" s="16" t="s">
        <v>3</v>
      </c>
      <c r="D225" s="25">
        <v>3777</v>
      </c>
      <c r="E225" s="33">
        <v>1800</v>
      </c>
      <c r="F225" s="37">
        <v>1977</v>
      </c>
      <c r="G225" s="42">
        <v>1666</v>
      </c>
      <c r="H225" s="18"/>
      <c r="I225" s="65"/>
      <c r="J225" s="78"/>
      <c r="K225" s="92"/>
      <c r="L225" s="100">
        <v>3</v>
      </c>
      <c r="M225" s="33">
        <v>3</v>
      </c>
      <c r="N225" s="80">
        <v>0</v>
      </c>
      <c r="O225" s="37">
        <v>-1</v>
      </c>
      <c r="P225" s="33">
        <v>0</v>
      </c>
      <c r="Q225" s="37">
        <v>-1</v>
      </c>
      <c r="R225" s="114">
        <v>3</v>
      </c>
      <c r="S225" s="33">
        <v>3</v>
      </c>
      <c r="T225" s="33">
        <v>0</v>
      </c>
      <c r="U225" s="33">
        <v>4</v>
      </c>
      <c r="V225" s="25">
        <v>3</v>
      </c>
      <c r="W225" s="76">
        <v>1</v>
      </c>
      <c r="X225" s="37">
        <v>4</v>
      </c>
      <c r="Y225" s="33">
        <v>3</v>
      </c>
      <c r="Z225" s="37">
        <v>1</v>
      </c>
      <c r="AA225" s="130">
        <v>5</v>
      </c>
      <c r="AB225" s="135">
        <f t="shared" si="24"/>
        <v>3</v>
      </c>
      <c r="AC225" s="140">
        <f t="shared" si="24"/>
        <v>2</v>
      </c>
      <c r="AD225" s="33">
        <v>4</v>
      </c>
      <c r="AE225" s="33">
        <v>3</v>
      </c>
      <c r="AF225" s="33">
        <v>1</v>
      </c>
      <c r="AG225" s="33">
        <v>1</v>
      </c>
      <c r="AH225" s="25">
        <v>0</v>
      </c>
      <c r="AI225" s="76">
        <v>1</v>
      </c>
      <c r="AJ225" s="144">
        <v>1</v>
      </c>
      <c r="AK225" s="135">
        <f t="shared" si="25"/>
        <v>0</v>
      </c>
      <c r="AL225" s="144">
        <f t="shared" si="25"/>
        <v>1</v>
      </c>
      <c r="AM225" s="33">
        <v>1</v>
      </c>
      <c r="AN225" s="33">
        <v>0</v>
      </c>
      <c r="AO225" s="33">
        <v>1</v>
      </c>
      <c r="AP225" s="33">
        <v>0</v>
      </c>
      <c r="AQ225" s="25">
        <v>0</v>
      </c>
      <c r="AR225" s="152">
        <v>0</v>
      </c>
    </row>
    <row r="226" spans="2:44">
      <c r="B226" s="9"/>
      <c r="C226" s="16" t="s">
        <v>35</v>
      </c>
      <c r="D226" s="25">
        <v>3755</v>
      </c>
      <c r="E226" s="33">
        <v>1792</v>
      </c>
      <c r="F226" s="37">
        <v>1963</v>
      </c>
      <c r="G226" s="42">
        <v>1658</v>
      </c>
      <c r="H226" s="25"/>
      <c r="I226" s="25"/>
      <c r="J226" s="80"/>
      <c r="K226" s="25"/>
      <c r="L226" s="100">
        <v>-22</v>
      </c>
      <c r="M226" s="33">
        <v>-8</v>
      </c>
      <c r="N226" s="80">
        <v>-14</v>
      </c>
      <c r="O226" s="37">
        <v>-8</v>
      </c>
      <c r="P226" s="33">
        <v>-2</v>
      </c>
      <c r="Q226" s="37">
        <v>-6</v>
      </c>
      <c r="R226" s="114">
        <v>3</v>
      </c>
      <c r="S226" s="33">
        <v>2</v>
      </c>
      <c r="T226" s="33">
        <v>1</v>
      </c>
      <c r="U226" s="33">
        <v>11</v>
      </c>
      <c r="V226" s="25">
        <v>4</v>
      </c>
      <c r="W226" s="76">
        <v>7</v>
      </c>
      <c r="X226" s="37">
        <v>-14</v>
      </c>
      <c r="Y226" s="33">
        <v>-6</v>
      </c>
      <c r="Z226" s="37">
        <v>-8</v>
      </c>
      <c r="AA226" s="130">
        <v>17</v>
      </c>
      <c r="AB226" s="135">
        <f t="shared" si="24"/>
        <v>11</v>
      </c>
      <c r="AC226" s="140">
        <f t="shared" si="24"/>
        <v>6</v>
      </c>
      <c r="AD226" s="33">
        <v>6</v>
      </c>
      <c r="AE226" s="33">
        <v>3</v>
      </c>
      <c r="AF226" s="33">
        <v>3</v>
      </c>
      <c r="AG226" s="33">
        <v>11</v>
      </c>
      <c r="AH226" s="25">
        <v>8</v>
      </c>
      <c r="AI226" s="76">
        <v>3</v>
      </c>
      <c r="AJ226" s="144">
        <v>31</v>
      </c>
      <c r="AK226" s="135">
        <f t="shared" si="25"/>
        <v>17</v>
      </c>
      <c r="AL226" s="144">
        <f t="shared" si="25"/>
        <v>14</v>
      </c>
      <c r="AM226" s="33">
        <v>22</v>
      </c>
      <c r="AN226" s="33">
        <v>12</v>
      </c>
      <c r="AO226" s="33">
        <v>10</v>
      </c>
      <c r="AP226" s="33">
        <v>9</v>
      </c>
      <c r="AQ226" s="25">
        <v>5</v>
      </c>
      <c r="AR226" s="152">
        <v>4</v>
      </c>
    </row>
    <row r="227" spans="2:44">
      <c r="B227" s="9"/>
      <c r="C227" s="16" t="s">
        <v>36</v>
      </c>
      <c r="D227" s="25">
        <v>3749</v>
      </c>
      <c r="E227" s="33">
        <v>1794</v>
      </c>
      <c r="F227" s="37">
        <v>1955</v>
      </c>
      <c r="G227" s="42">
        <v>1657</v>
      </c>
      <c r="H227" s="25"/>
      <c r="I227" s="25"/>
      <c r="J227" s="80"/>
      <c r="K227" s="25"/>
      <c r="L227" s="100">
        <v>-6</v>
      </c>
      <c r="M227" s="33">
        <v>2</v>
      </c>
      <c r="N227" s="80">
        <v>-8</v>
      </c>
      <c r="O227" s="37">
        <v>-9</v>
      </c>
      <c r="P227" s="33">
        <v>-3</v>
      </c>
      <c r="Q227" s="37">
        <v>-6</v>
      </c>
      <c r="R227" s="114">
        <v>3</v>
      </c>
      <c r="S227" s="33">
        <v>1</v>
      </c>
      <c r="T227" s="33">
        <v>2</v>
      </c>
      <c r="U227" s="33">
        <v>12</v>
      </c>
      <c r="V227" s="25">
        <v>4</v>
      </c>
      <c r="W227" s="76">
        <v>8</v>
      </c>
      <c r="X227" s="37">
        <v>3</v>
      </c>
      <c r="Y227" s="33">
        <v>5</v>
      </c>
      <c r="Z227" s="37">
        <v>-2</v>
      </c>
      <c r="AA227" s="130">
        <v>15</v>
      </c>
      <c r="AB227" s="135">
        <f t="shared" si="24"/>
        <v>10</v>
      </c>
      <c r="AC227" s="140">
        <f t="shared" si="24"/>
        <v>5</v>
      </c>
      <c r="AD227" s="33">
        <v>10</v>
      </c>
      <c r="AE227" s="33">
        <v>6</v>
      </c>
      <c r="AF227" s="33">
        <v>4</v>
      </c>
      <c r="AG227" s="33">
        <v>5</v>
      </c>
      <c r="AH227" s="25">
        <v>4</v>
      </c>
      <c r="AI227" s="76">
        <v>1</v>
      </c>
      <c r="AJ227" s="144">
        <v>12</v>
      </c>
      <c r="AK227" s="135">
        <f t="shared" si="25"/>
        <v>5</v>
      </c>
      <c r="AL227" s="144">
        <f t="shared" si="25"/>
        <v>7</v>
      </c>
      <c r="AM227" s="33">
        <v>3</v>
      </c>
      <c r="AN227" s="33">
        <v>1</v>
      </c>
      <c r="AO227" s="33">
        <v>2</v>
      </c>
      <c r="AP227" s="33">
        <v>9</v>
      </c>
      <c r="AQ227" s="25">
        <v>4</v>
      </c>
      <c r="AR227" s="152">
        <v>5</v>
      </c>
    </row>
    <row r="228" spans="2:44">
      <c r="B228" s="9"/>
      <c r="C228" s="16" t="s">
        <v>37</v>
      </c>
      <c r="D228" s="25">
        <v>3738</v>
      </c>
      <c r="E228" s="33">
        <v>1791</v>
      </c>
      <c r="F228" s="37">
        <v>1947</v>
      </c>
      <c r="G228" s="42">
        <v>1656</v>
      </c>
      <c r="H228" s="25"/>
      <c r="I228" s="25"/>
      <c r="J228" s="80"/>
      <c r="K228" s="25"/>
      <c r="L228" s="100">
        <v>-11</v>
      </c>
      <c r="M228" s="33">
        <v>-3</v>
      </c>
      <c r="N228" s="80">
        <v>-8</v>
      </c>
      <c r="O228" s="37">
        <v>-10</v>
      </c>
      <c r="P228" s="33">
        <v>-3</v>
      </c>
      <c r="Q228" s="37">
        <v>-7</v>
      </c>
      <c r="R228" s="114">
        <v>1</v>
      </c>
      <c r="S228" s="33">
        <v>0</v>
      </c>
      <c r="T228" s="33">
        <v>1</v>
      </c>
      <c r="U228" s="33">
        <v>11</v>
      </c>
      <c r="V228" s="25">
        <v>3</v>
      </c>
      <c r="W228" s="76">
        <v>8</v>
      </c>
      <c r="X228" s="37">
        <v>-1</v>
      </c>
      <c r="Y228" s="33">
        <v>0</v>
      </c>
      <c r="Z228" s="37">
        <v>-1</v>
      </c>
      <c r="AA228" s="130">
        <v>6</v>
      </c>
      <c r="AB228" s="135">
        <f t="shared" si="24"/>
        <v>5</v>
      </c>
      <c r="AC228" s="140">
        <f t="shared" si="24"/>
        <v>1</v>
      </c>
      <c r="AD228" s="33">
        <v>6</v>
      </c>
      <c r="AE228" s="33">
        <v>5</v>
      </c>
      <c r="AF228" s="33">
        <v>1</v>
      </c>
      <c r="AG228" s="33">
        <v>0</v>
      </c>
      <c r="AH228" s="25">
        <v>0</v>
      </c>
      <c r="AI228" s="76">
        <v>0</v>
      </c>
      <c r="AJ228" s="144">
        <v>7</v>
      </c>
      <c r="AK228" s="135">
        <f t="shared" si="25"/>
        <v>5</v>
      </c>
      <c r="AL228" s="144">
        <f t="shared" si="25"/>
        <v>2</v>
      </c>
      <c r="AM228" s="33">
        <v>3</v>
      </c>
      <c r="AN228" s="33">
        <v>2</v>
      </c>
      <c r="AO228" s="33">
        <v>1</v>
      </c>
      <c r="AP228" s="33">
        <v>4</v>
      </c>
      <c r="AQ228" s="25">
        <v>3</v>
      </c>
      <c r="AR228" s="152">
        <v>1</v>
      </c>
    </row>
    <row r="229" spans="2:44">
      <c r="B229" s="9"/>
      <c r="C229" s="16" t="s">
        <v>1</v>
      </c>
      <c r="D229" s="25">
        <v>3728</v>
      </c>
      <c r="E229" s="33">
        <v>1783</v>
      </c>
      <c r="F229" s="37">
        <v>1945</v>
      </c>
      <c r="G229" s="42">
        <v>1650</v>
      </c>
      <c r="H229" s="25"/>
      <c r="I229" s="25"/>
      <c r="J229" s="80"/>
      <c r="K229" s="25"/>
      <c r="L229" s="100">
        <v>-10</v>
      </c>
      <c r="M229" s="33">
        <v>-8</v>
      </c>
      <c r="N229" s="80">
        <v>-2</v>
      </c>
      <c r="O229" s="37">
        <v>-9</v>
      </c>
      <c r="P229" s="33">
        <v>-8</v>
      </c>
      <c r="Q229" s="37">
        <v>-1</v>
      </c>
      <c r="R229" s="114">
        <v>1</v>
      </c>
      <c r="S229" s="33">
        <v>0</v>
      </c>
      <c r="T229" s="33">
        <v>1</v>
      </c>
      <c r="U229" s="33">
        <v>10</v>
      </c>
      <c r="V229" s="25">
        <v>8</v>
      </c>
      <c r="W229" s="76">
        <v>2</v>
      </c>
      <c r="X229" s="37">
        <v>-1</v>
      </c>
      <c r="Y229" s="33">
        <v>0</v>
      </c>
      <c r="Z229" s="37">
        <v>-1</v>
      </c>
      <c r="AA229" s="130">
        <v>4</v>
      </c>
      <c r="AB229" s="135">
        <f t="shared" si="24"/>
        <v>3</v>
      </c>
      <c r="AC229" s="140">
        <f t="shared" si="24"/>
        <v>1</v>
      </c>
      <c r="AD229" s="33">
        <v>1</v>
      </c>
      <c r="AE229" s="33">
        <v>1</v>
      </c>
      <c r="AF229" s="33">
        <v>0</v>
      </c>
      <c r="AG229" s="33">
        <v>3</v>
      </c>
      <c r="AH229" s="25">
        <v>2</v>
      </c>
      <c r="AI229" s="76">
        <v>1</v>
      </c>
      <c r="AJ229" s="144">
        <v>5</v>
      </c>
      <c r="AK229" s="135">
        <f t="shared" si="25"/>
        <v>3</v>
      </c>
      <c r="AL229" s="144">
        <f t="shared" si="25"/>
        <v>2</v>
      </c>
      <c r="AM229" s="33">
        <v>0</v>
      </c>
      <c r="AN229" s="33">
        <v>0</v>
      </c>
      <c r="AO229" s="33">
        <v>0</v>
      </c>
      <c r="AP229" s="33">
        <v>5</v>
      </c>
      <c r="AQ229" s="25">
        <v>3</v>
      </c>
      <c r="AR229" s="152">
        <v>2</v>
      </c>
    </row>
    <row r="230" spans="2:44">
      <c r="B230" s="9"/>
      <c r="C230" s="16" t="s">
        <v>4</v>
      </c>
      <c r="D230" s="25">
        <v>3717</v>
      </c>
      <c r="E230" s="33">
        <v>1778</v>
      </c>
      <c r="F230" s="37">
        <v>1939</v>
      </c>
      <c r="G230" s="42">
        <v>1645</v>
      </c>
      <c r="H230" s="25"/>
      <c r="I230" s="25"/>
      <c r="J230" s="80"/>
      <c r="K230" s="25"/>
      <c r="L230" s="100">
        <v>-11</v>
      </c>
      <c r="M230" s="33">
        <v>-5</v>
      </c>
      <c r="N230" s="80">
        <v>-6</v>
      </c>
      <c r="O230" s="37">
        <v>-7</v>
      </c>
      <c r="P230" s="33">
        <v>-3</v>
      </c>
      <c r="Q230" s="37">
        <v>-4</v>
      </c>
      <c r="R230" s="114">
        <v>0</v>
      </c>
      <c r="S230" s="33">
        <v>0</v>
      </c>
      <c r="T230" s="33">
        <v>0</v>
      </c>
      <c r="U230" s="33">
        <v>7</v>
      </c>
      <c r="V230" s="25">
        <v>3</v>
      </c>
      <c r="W230" s="76">
        <v>4</v>
      </c>
      <c r="X230" s="37">
        <v>-4</v>
      </c>
      <c r="Y230" s="33">
        <v>-2</v>
      </c>
      <c r="Z230" s="37">
        <v>-2</v>
      </c>
      <c r="AA230" s="130">
        <v>3</v>
      </c>
      <c r="AB230" s="135">
        <f t="shared" si="24"/>
        <v>2</v>
      </c>
      <c r="AC230" s="140">
        <f t="shared" si="24"/>
        <v>1</v>
      </c>
      <c r="AD230" s="33">
        <v>1</v>
      </c>
      <c r="AE230" s="33">
        <v>1</v>
      </c>
      <c r="AF230" s="33">
        <v>0</v>
      </c>
      <c r="AG230" s="33">
        <v>2</v>
      </c>
      <c r="AH230" s="25">
        <v>1</v>
      </c>
      <c r="AI230" s="76">
        <v>1</v>
      </c>
      <c r="AJ230" s="144">
        <v>7</v>
      </c>
      <c r="AK230" s="135">
        <f t="shared" si="25"/>
        <v>4</v>
      </c>
      <c r="AL230" s="144">
        <f t="shared" si="25"/>
        <v>3</v>
      </c>
      <c r="AM230" s="33">
        <v>1</v>
      </c>
      <c r="AN230" s="33">
        <v>1</v>
      </c>
      <c r="AO230" s="33">
        <v>0</v>
      </c>
      <c r="AP230" s="33">
        <v>6</v>
      </c>
      <c r="AQ230" s="25">
        <v>3</v>
      </c>
      <c r="AR230" s="152">
        <v>3</v>
      </c>
    </row>
    <row r="231" spans="2:44">
      <c r="B231" s="9"/>
      <c r="C231" s="16" t="s">
        <v>19</v>
      </c>
      <c r="D231" s="25">
        <v>3710</v>
      </c>
      <c r="E231" s="33">
        <v>1773</v>
      </c>
      <c r="F231" s="37">
        <v>1937</v>
      </c>
      <c r="G231" s="42">
        <v>1646</v>
      </c>
      <c r="H231" s="25"/>
      <c r="I231" s="25"/>
      <c r="J231" s="80"/>
      <c r="K231" s="25"/>
      <c r="L231" s="100">
        <v>-7</v>
      </c>
      <c r="M231" s="33">
        <v>-5</v>
      </c>
      <c r="N231" s="80">
        <v>-2</v>
      </c>
      <c r="O231" s="37">
        <v>-4</v>
      </c>
      <c r="P231" s="33">
        <v>-3</v>
      </c>
      <c r="Q231" s="37">
        <v>-1</v>
      </c>
      <c r="R231" s="114">
        <v>2</v>
      </c>
      <c r="S231" s="33">
        <v>0</v>
      </c>
      <c r="T231" s="33">
        <v>2</v>
      </c>
      <c r="U231" s="33">
        <v>6</v>
      </c>
      <c r="V231" s="25">
        <v>3</v>
      </c>
      <c r="W231" s="76">
        <v>3</v>
      </c>
      <c r="X231" s="37">
        <v>-3</v>
      </c>
      <c r="Y231" s="33">
        <v>-2</v>
      </c>
      <c r="Z231" s="37">
        <v>-1</v>
      </c>
      <c r="AA231" s="130">
        <v>6</v>
      </c>
      <c r="AB231" s="135">
        <f t="shared" si="24"/>
        <v>3</v>
      </c>
      <c r="AC231" s="140">
        <f t="shared" si="24"/>
        <v>3</v>
      </c>
      <c r="AD231" s="33">
        <v>5</v>
      </c>
      <c r="AE231" s="33">
        <v>2</v>
      </c>
      <c r="AF231" s="33">
        <v>3</v>
      </c>
      <c r="AG231" s="33">
        <v>1</v>
      </c>
      <c r="AH231" s="25">
        <v>1</v>
      </c>
      <c r="AI231" s="76">
        <v>0</v>
      </c>
      <c r="AJ231" s="144">
        <v>9</v>
      </c>
      <c r="AK231" s="135">
        <f t="shared" si="25"/>
        <v>5</v>
      </c>
      <c r="AL231" s="144">
        <f t="shared" si="25"/>
        <v>4</v>
      </c>
      <c r="AM231" s="33">
        <v>1</v>
      </c>
      <c r="AN231" s="33">
        <v>0</v>
      </c>
      <c r="AO231" s="33">
        <v>1</v>
      </c>
      <c r="AP231" s="33">
        <v>8</v>
      </c>
      <c r="AQ231" s="25">
        <v>5</v>
      </c>
      <c r="AR231" s="152">
        <v>3</v>
      </c>
    </row>
    <row r="232" spans="2:44">
      <c r="B232" s="9"/>
      <c r="C232" s="16" t="s">
        <v>38</v>
      </c>
      <c r="D232" s="25">
        <v>3707</v>
      </c>
      <c r="E232" s="33">
        <v>1770</v>
      </c>
      <c r="F232" s="37">
        <v>1937</v>
      </c>
      <c r="G232" s="42">
        <v>1644</v>
      </c>
      <c r="H232" s="25"/>
      <c r="I232" s="25"/>
      <c r="J232" s="80"/>
      <c r="K232" s="25"/>
      <c r="L232" s="100">
        <v>-3</v>
      </c>
      <c r="M232" s="33">
        <v>-3</v>
      </c>
      <c r="N232" s="80">
        <v>0</v>
      </c>
      <c r="O232" s="37">
        <v>-3</v>
      </c>
      <c r="P232" s="33">
        <v>-3</v>
      </c>
      <c r="Q232" s="37">
        <v>0</v>
      </c>
      <c r="R232" s="114">
        <v>0</v>
      </c>
      <c r="S232" s="33">
        <v>0</v>
      </c>
      <c r="T232" s="33">
        <v>0</v>
      </c>
      <c r="U232" s="33">
        <v>3</v>
      </c>
      <c r="V232" s="25">
        <v>3</v>
      </c>
      <c r="W232" s="76">
        <v>0</v>
      </c>
      <c r="X232" s="37">
        <v>0</v>
      </c>
      <c r="Y232" s="33">
        <v>0</v>
      </c>
      <c r="Z232" s="37">
        <v>0</v>
      </c>
      <c r="AA232" s="130">
        <v>2</v>
      </c>
      <c r="AB232" s="135">
        <f t="shared" si="24"/>
        <v>1</v>
      </c>
      <c r="AC232" s="140">
        <f t="shared" si="24"/>
        <v>1</v>
      </c>
      <c r="AD232" s="33">
        <v>0</v>
      </c>
      <c r="AE232" s="33">
        <v>0</v>
      </c>
      <c r="AF232" s="33">
        <v>0</v>
      </c>
      <c r="AG232" s="33">
        <v>2</v>
      </c>
      <c r="AH232" s="25">
        <v>1</v>
      </c>
      <c r="AI232" s="76">
        <v>1</v>
      </c>
      <c r="AJ232" s="144">
        <v>2</v>
      </c>
      <c r="AK232" s="135">
        <f t="shared" si="25"/>
        <v>1</v>
      </c>
      <c r="AL232" s="144">
        <f t="shared" si="25"/>
        <v>1</v>
      </c>
      <c r="AM232" s="33">
        <v>0</v>
      </c>
      <c r="AN232" s="33">
        <v>0</v>
      </c>
      <c r="AO232" s="33">
        <v>0</v>
      </c>
      <c r="AP232" s="33">
        <v>2</v>
      </c>
      <c r="AQ232" s="25">
        <v>1</v>
      </c>
      <c r="AR232" s="152">
        <v>1</v>
      </c>
    </row>
    <row r="233" spans="2:44">
      <c r="B233" s="9"/>
      <c r="C233" s="16" t="s">
        <v>40</v>
      </c>
      <c r="D233" s="25">
        <v>3686</v>
      </c>
      <c r="E233" s="33">
        <v>1761</v>
      </c>
      <c r="F233" s="37">
        <v>1925</v>
      </c>
      <c r="G233" s="42">
        <v>1634</v>
      </c>
      <c r="H233" s="25"/>
      <c r="I233" s="25"/>
      <c r="J233" s="80"/>
      <c r="K233" s="25"/>
      <c r="L233" s="100">
        <v>-21</v>
      </c>
      <c r="M233" s="33">
        <v>-9</v>
      </c>
      <c r="N233" s="80">
        <v>-12</v>
      </c>
      <c r="O233" s="37">
        <v>-10</v>
      </c>
      <c r="P233" s="33">
        <v>-5</v>
      </c>
      <c r="Q233" s="37">
        <v>-5</v>
      </c>
      <c r="R233" s="114">
        <v>1</v>
      </c>
      <c r="S233" s="33">
        <v>1</v>
      </c>
      <c r="T233" s="33">
        <v>0</v>
      </c>
      <c r="U233" s="33">
        <v>11</v>
      </c>
      <c r="V233" s="25">
        <v>6</v>
      </c>
      <c r="W233" s="76">
        <v>5</v>
      </c>
      <c r="X233" s="37">
        <v>-11</v>
      </c>
      <c r="Y233" s="33">
        <v>-4</v>
      </c>
      <c r="Z233" s="37">
        <v>-7</v>
      </c>
      <c r="AA233" s="130">
        <v>3</v>
      </c>
      <c r="AB233" s="135">
        <f t="shared" si="24"/>
        <v>2</v>
      </c>
      <c r="AC233" s="140">
        <f t="shared" si="24"/>
        <v>1</v>
      </c>
      <c r="AD233" s="33">
        <v>0</v>
      </c>
      <c r="AE233" s="33">
        <v>0</v>
      </c>
      <c r="AF233" s="33">
        <v>0</v>
      </c>
      <c r="AG233" s="33">
        <v>3</v>
      </c>
      <c r="AH233" s="25">
        <v>2</v>
      </c>
      <c r="AI233" s="76">
        <v>1</v>
      </c>
      <c r="AJ233" s="144">
        <v>14</v>
      </c>
      <c r="AK233" s="135">
        <f t="shared" si="25"/>
        <v>6</v>
      </c>
      <c r="AL233" s="144">
        <f t="shared" si="25"/>
        <v>8</v>
      </c>
      <c r="AM233" s="33">
        <v>3</v>
      </c>
      <c r="AN233" s="33">
        <v>2</v>
      </c>
      <c r="AO233" s="33">
        <v>1</v>
      </c>
      <c r="AP233" s="33">
        <v>11</v>
      </c>
      <c r="AQ233" s="25">
        <v>4</v>
      </c>
      <c r="AR233" s="152">
        <v>7</v>
      </c>
    </row>
    <row r="234" spans="2:44" ht="19.5">
      <c r="B234" s="10"/>
      <c r="C234" s="17" t="s">
        <v>30</v>
      </c>
      <c r="D234" s="26">
        <v>3667</v>
      </c>
      <c r="E234" s="34">
        <v>1751</v>
      </c>
      <c r="F234" s="26">
        <v>1916</v>
      </c>
      <c r="G234" s="43">
        <v>1633</v>
      </c>
      <c r="H234" s="26"/>
      <c r="I234" s="26"/>
      <c r="J234" s="81"/>
      <c r="K234" s="26"/>
      <c r="L234" s="101">
        <v>-19</v>
      </c>
      <c r="M234" s="34">
        <v>-10</v>
      </c>
      <c r="N234" s="81">
        <v>-9</v>
      </c>
      <c r="O234" s="26">
        <v>-13</v>
      </c>
      <c r="P234" s="34">
        <v>-9</v>
      </c>
      <c r="Q234" s="26">
        <v>-4</v>
      </c>
      <c r="R234" s="115">
        <v>0</v>
      </c>
      <c r="S234" s="34">
        <v>0</v>
      </c>
      <c r="T234" s="34">
        <v>0</v>
      </c>
      <c r="U234" s="34">
        <v>13</v>
      </c>
      <c r="V234" s="26">
        <v>9</v>
      </c>
      <c r="W234" s="77">
        <v>4</v>
      </c>
      <c r="X234" s="26">
        <v>-6</v>
      </c>
      <c r="Y234" s="34">
        <v>-1</v>
      </c>
      <c r="Z234" s="26">
        <v>-5</v>
      </c>
      <c r="AA234" s="131">
        <v>3</v>
      </c>
      <c r="AB234" s="136">
        <f t="shared" si="24"/>
        <v>2</v>
      </c>
      <c r="AC234" s="141">
        <f t="shared" si="24"/>
        <v>1</v>
      </c>
      <c r="AD234" s="34">
        <v>1</v>
      </c>
      <c r="AE234" s="34">
        <v>1</v>
      </c>
      <c r="AF234" s="34">
        <v>0</v>
      </c>
      <c r="AG234" s="34">
        <v>2</v>
      </c>
      <c r="AH234" s="26">
        <v>1</v>
      </c>
      <c r="AI234" s="77">
        <v>1</v>
      </c>
      <c r="AJ234" s="141">
        <v>9</v>
      </c>
      <c r="AK234" s="136">
        <f t="shared" si="25"/>
        <v>3</v>
      </c>
      <c r="AL234" s="141">
        <f t="shared" si="25"/>
        <v>6</v>
      </c>
      <c r="AM234" s="34">
        <v>6</v>
      </c>
      <c r="AN234" s="34">
        <v>2</v>
      </c>
      <c r="AO234" s="34">
        <v>4</v>
      </c>
      <c r="AP234" s="34">
        <v>3</v>
      </c>
      <c r="AQ234" s="26">
        <v>1</v>
      </c>
      <c r="AR234" s="153">
        <v>2</v>
      </c>
    </row>
    <row r="235" spans="2:44">
      <c r="B235" s="11"/>
      <c r="C235" s="18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</row>
    <row r="236" spans="2:44">
      <c r="B236" s="11"/>
      <c r="C236" s="18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</row>
    <row r="237" spans="2:44">
      <c r="B237" s="11"/>
      <c r="C237" s="18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</row>
    <row r="238" spans="2:44">
      <c r="B238" s="11"/>
      <c r="C238" s="18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</row>
    <row r="239" spans="2:44">
      <c r="B239" s="11"/>
      <c r="C239" s="18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</row>
    <row r="240" spans="2:44">
      <c r="B240" s="11"/>
      <c r="C240" s="18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</row>
    <row r="241" spans="2:44">
      <c r="B241" s="11"/>
      <c r="C241" s="18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</row>
    <row r="242" spans="2:44">
      <c r="B242" s="11"/>
      <c r="C242" s="18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</row>
    <row r="243" spans="2:44">
      <c r="B243" s="11"/>
      <c r="C243" s="18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</row>
    <row r="244" spans="2:44">
      <c r="B244" s="11"/>
      <c r="C244" s="18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</row>
    <row r="245" spans="2:44">
      <c r="B245" s="11"/>
      <c r="C245" s="18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</row>
    <row r="246" spans="2:44">
      <c r="B246" s="11"/>
      <c r="C246" s="18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</row>
  </sheetData>
  <mergeCells count="59">
    <mergeCell ref="H3:K3"/>
    <mergeCell ref="O4:W4"/>
    <mergeCell ref="X4:AR4"/>
    <mergeCell ref="R5:W5"/>
    <mergeCell ref="AA5:AR5"/>
    <mergeCell ref="R6:T6"/>
    <mergeCell ref="U6:W6"/>
    <mergeCell ref="AA6:AI6"/>
    <mergeCell ref="AJ6:AR6"/>
    <mergeCell ref="D3:F6"/>
    <mergeCell ref="G3:G8"/>
    <mergeCell ref="L3:N6"/>
    <mergeCell ref="H4:J6"/>
    <mergeCell ref="K4:K8"/>
    <mergeCell ref="O5:Q6"/>
    <mergeCell ref="X5:Z6"/>
    <mergeCell ref="D7:D8"/>
    <mergeCell ref="E7:E8"/>
    <mergeCell ref="F7:F8"/>
    <mergeCell ref="H7:H8"/>
    <mergeCell ref="I7:I8"/>
    <mergeCell ref="J7:J8"/>
    <mergeCell ref="L7:L8"/>
    <mergeCell ref="M7:M8"/>
    <mergeCell ref="N7:N8"/>
    <mergeCell ref="O7:O8"/>
    <mergeCell ref="P7:P8"/>
    <mergeCell ref="Q7:Q8"/>
    <mergeCell ref="R7:R8"/>
    <mergeCell ref="U7:U8"/>
    <mergeCell ref="X7:X8"/>
    <mergeCell ref="Y7:Y8"/>
    <mergeCell ref="Z7:Z8"/>
    <mergeCell ref="AA7:AA8"/>
    <mergeCell ref="AD7:AD8"/>
    <mergeCell ref="AG7:AG8"/>
    <mergeCell ref="AJ7:AJ8"/>
    <mergeCell ref="AM7:AM8"/>
    <mergeCell ref="AP7:AP8"/>
    <mergeCell ref="B9:B18"/>
    <mergeCell ref="B19:B30"/>
    <mergeCell ref="B31:B42"/>
    <mergeCell ref="B43:B54"/>
    <mergeCell ref="B55:B66"/>
    <mergeCell ref="B67:B78"/>
    <mergeCell ref="B79:B90"/>
    <mergeCell ref="B91:B102"/>
    <mergeCell ref="B103:B114"/>
    <mergeCell ref="B115:B126"/>
    <mergeCell ref="B127:B138"/>
    <mergeCell ref="B139:B150"/>
    <mergeCell ref="B151:B162"/>
    <mergeCell ref="B163:B174"/>
    <mergeCell ref="B175:B186"/>
    <mergeCell ref="B187:B198"/>
    <mergeCell ref="B199:B210"/>
    <mergeCell ref="B211:B222"/>
    <mergeCell ref="B223:B234"/>
    <mergeCell ref="B235:B246"/>
  </mergeCells>
  <phoneticPr fontId="6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Z137"/>
  <sheetViews>
    <sheetView topLeftCell="A4" workbookViewId="0">
      <pane xSplit="1" ySplit="7" topLeftCell="B92" activePane="bottomRight" state="frozen"/>
      <selection pane="topRight"/>
      <selection pane="bottomLeft"/>
      <selection pane="bottomRight" activeCell="A4" sqref="A4"/>
    </sheetView>
  </sheetViews>
  <sheetFormatPr defaultRowHeight="14.25"/>
  <cols>
    <col min="1" max="1" width="20.75" style="156" customWidth="1"/>
    <col min="2" max="2" width="6.625" style="157" bestFit="1" customWidth="1"/>
    <col min="3" max="4" width="6.625" style="156" bestFit="1" customWidth="1"/>
    <col min="5" max="5" width="4.875" style="158" bestFit="1" customWidth="1"/>
    <col min="6" max="6" width="4.625" style="158" bestFit="1" customWidth="1"/>
    <col min="7" max="7" width="3.625" style="158" bestFit="1" customWidth="1"/>
    <col min="8" max="8" width="6.5" style="159" bestFit="1" customWidth="1"/>
    <col min="9" max="9" width="7.625" style="160" bestFit="1" customWidth="1"/>
    <col min="10" max="10" width="3.625" style="159" bestFit="1" customWidth="1"/>
    <col min="11" max="11" width="5.625" style="159" bestFit="1" customWidth="1"/>
    <col min="12" max="12" width="4.625" style="159" bestFit="1" customWidth="1"/>
    <col min="13" max="13" width="5.625" style="159" bestFit="1" customWidth="1"/>
    <col min="14" max="14" width="6.25" style="159" bestFit="1" customWidth="1"/>
    <col min="15" max="15" width="5.625" style="159" bestFit="1" customWidth="1"/>
    <col min="16" max="16" width="5.875" style="159" bestFit="1" customWidth="1"/>
    <col min="17" max="17" width="5.625" style="159" bestFit="1" customWidth="1"/>
    <col min="18" max="18" width="4.875" style="159" bestFit="1" customWidth="1"/>
    <col min="19" max="20" width="5.625" style="159" bestFit="1" customWidth="1"/>
    <col min="21" max="21" width="6.375" style="159" customWidth="1"/>
    <col min="22" max="22" width="6.625" style="156" bestFit="1" customWidth="1"/>
    <col min="23" max="23" width="5.625" style="156" bestFit="1" customWidth="1"/>
    <col min="24" max="24" width="4.625" style="156" bestFit="1" customWidth="1"/>
    <col min="25" max="25" width="5.625" style="156" bestFit="1" customWidth="1"/>
    <col min="26" max="26" width="9.25" style="156" customWidth="1"/>
    <col min="27" max="29" width="1.625" style="156" customWidth="1"/>
    <col min="30" max="16384" width="9" style="156" customWidth="1"/>
  </cols>
  <sheetData>
    <row r="1" spans="1:26" ht="18.75">
      <c r="A1" s="162" t="s">
        <v>33</v>
      </c>
      <c r="B1" s="171"/>
      <c r="C1" s="183"/>
      <c r="D1" s="183"/>
      <c r="E1" s="197"/>
      <c r="F1" s="197"/>
      <c r="G1" s="197"/>
      <c r="H1" s="183"/>
      <c r="I1" s="197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</row>
    <row r="2" spans="1:26" s="161" customFormat="1" ht="17.25">
      <c r="A2" s="163"/>
      <c r="B2" s="172" t="s">
        <v>45</v>
      </c>
      <c r="E2" s="158"/>
      <c r="F2" s="158"/>
      <c r="G2" s="158"/>
      <c r="I2" s="158"/>
    </row>
    <row r="3" spans="1:26" s="161" customFormat="1">
      <c r="A3" s="163"/>
      <c r="B3" s="173" t="s">
        <v>113</v>
      </c>
      <c r="E3" s="158"/>
      <c r="F3" s="158"/>
      <c r="G3" s="158"/>
      <c r="I3" s="158"/>
    </row>
    <row r="4" spans="1:26">
      <c r="A4" s="163"/>
      <c r="B4" s="174"/>
      <c r="C4" s="163"/>
      <c r="D4" s="163"/>
      <c r="E4" s="170"/>
      <c r="F4" s="170"/>
      <c r="G4" s="170"/>
      <c r="V4" s="163"/>
      <c r="W4" s="163"/>
      <c r="Z4" s="170" t="s">
        <v>124</v>
      </c>
    </row>
    <row r="5" spans="1:26">
      <c r="A5" s="164" t="s">
        <v>100</v>
      </c>
      <c r="B5" s="164" t="s">
        <v>131</v>
      </c>
      <c r="C5" s="184"/>
      <c r="D5" s="184"/>
      <c r="E5" s="184"/>
      <c r="F5" s="184"/>
      <c r="G5" s="184"/>
      <c r="H5" s="202" t="s">
        <v>22</v>
      </c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33" t="s">
        <v>122</v>
      </c>
      <c r="W5" s="233"/>
      <c r="X5" s="233"/>
      <c r="Y5" s="233"/>
      <c r="Z5" s="255" t="s">
        <v>0</v>
      </c>
    </row>
    <row r="6" spans="1:26">
      <c r="A6" s="165"/>
      <c r="B6" s="175"/>
      <c r="C6" s="163"/>
      <c r="D6" s="194"/>
      <c r="E6" s="198" t="s">
        <v>114</v>
      </c>
      <c r="F6" s="198"/>
      <c r="G6" s="198"/>
      <c r="H6" s="202" t="s">
        <v>115</v>
      </c>
      <c r="I6" s="211"/>
      <c r="J6" s="202" t="s">
        <v>23</v>
      </c>
      <c r="K6" s="210"/>
      <c r="L6" s="210"/>
      <c r="M6" s="210"/>
      <c r="N6" s="210"/>
      <c r="O6" s="211"/>
      <c r="P6" s="202" t="s">
        <v>120</v>
      </c>
      <c r="Q6" s="210"/>
      <c r="R6" s="210"/>
      <c r="S6" s="210"/>
      <c r="T6" s="210"/>
      <c r="U6" s="211"/>
      <c r="V6" s="234" t="s">
        <v>123</v>
      </c>
      <c r="W6" s="241"/>
      <c r="X6" s="247" t="s">
        <v>26</v>
      </c>
      <c r="Y6" s="241"/>
      <c r="Z6" s="256"/>
    </row>
    <row r="7" spans="1:26">
      <c r="A7" s="165"/>
      <c r="B7" s="176" t="s">
        <v>5</v>
      </c>
      <c r="C7" s="185" t="s">
        <v>20</v>
      </c>
      <c r="D7" s="195" t="s">
        <v>21</v>
      </c>
      <c r="E7" s="198" t="s">
        <v>5</v>
      </c>
      <c r="F7" s="198" t="s">
        <v>20</v>
      </c>
      <c r="G7" s="198" t="s">
        <v>21</v>
      </c>
      <c r="H7" s="203" t="s">
        <v>24</v>
      </c>
      <c r="I7" s="203" t="s">
        <v>18</v>
      </c>
      <c r="J7" s="215" t="s">
        <v>116</v>
      </c>
      <c r="K7" s="220"/>
      <c r="L7" s="215" t="s">
        <v>118</v>
      </c>
      <c r="M7" s="220"/>
      <c r="N7" s="215" t="s">
        <v>119</v>
      </c>
      <c r="O7" s="220"/>
      <c r="P7" s="227" t="s">
        <v>25</v>
      </c>
      <c r="Q7" s="231"/>
      <c r="R7" s="227" t="s">
        <v>121</v>
      </c>
      <c r="S7" s="231"/>
      <c r="T7" s="215" t="s">
        <v>6</v>
      </c>
      <c r="U7" s="220"/>
      <c r="V7" s="235"/>
      <c r="W7" s="242"/>
      <c r="X7" s="248"/>
      <c r="Y7" s="253"/>
      <c r="Z7" s="256"/>
    </row>
    <row r="8" spans="1:26">
      <c r="A8" s="165"/>
      <c r="B8" s="177"/>
      <c r="C8" s="186"/>
      <c r="D8" s="196"/>
      <c r="E8" s="176"/>
      <c r="F8" s="176"/>
      <c r="G8" s="176"/>
      <c r="H8" s="204"/>
      <c r="I8" s="204"/>
      <c r="J8" s="216"/>
      <c r="K8" s="221" t="s">
        <v>117</v>
      </c>
      <c r="L8" s="216"/>
      <c r="M8" s="221" t="s">
        <v>117</v>
      </c>
      <c r="N8" s="216"/>
      <c r="O8" s="221" t="s">
        <v>117</v>
      </c>
      <c r="P8" s="228"/>
      <c r="Q8" s="221" t="s">
        <v>117</v>
      </c>
      <c r="R8" s="228"/>
      <c r="S8" s="221" t="s">
        <v>117</v>
      </c>
      <c r="T8" s="216"/>
      <c r="U8" s="221" t="s">
        <v>117</v>
      </c>
      <c r="V8" s="236"/>
      <c r="W8" s="221" t="s">
        <v>117</v>
      </c>
      <c r="X8" s="249"/>
      <c r="Y8" s="221" t="s">
        <v>117</v>
      </c>
      <c r="Z8" s="256"/>
    </row>
    <row r="9" spans="1:26">
      <c r="A9" s="165"/>
      <c r="B9" s="177"/>
      <c r="C9" s="186"/>
      <c r="D9" s="196"/>
      <c r="E9" s="176"/>
      <c r="F9" s="176"/>
      <c r="G9" s="176"/>
      <c r="H9" s="204"/>
      <c r="I9" s="204"/>
      <c r="J9" s="216"/>
      <c r="K9" s="222"/>
      <c r="L9" s="216"/>
      <c r="M9" s="222"/>
      <c r="N9" s="216"/>
      <c r="O9" s="222"/>
      <c r="P9" s="228"/>
      <c r="Q9" s="222"/>
      <c r="R9" s="228"/>
      <c r="S9" s="222"/>
      <c r="T9" s="216"/>
      <c r="U9" s="222"/>
      <c r="V9" s="236"/>
      <c r="W9" s="222"/>
      <c r="X9" s="249"/>
      <c r="Y9" s="222"/>
      <c r="Z9" s="256"/>
    </row>
    <row r="10" spans="1:26">
      <c r="A10" s="165"/>
      <c r="B10" s="178"/>
      <c r="C10" s="187"/>
      <c r="D10" s="196"/>
      <c r="E10" s="176"/>
      <c r="F10" s="176"/>
      <c r="G10" s="176"/>
      <c r="H10" s="205"/>
      <c r="I10" s="205"/>
      <c r="J10" s="217"/>
      <c r="K10" s="223"/>
      <c r="L10" s="217"/>
      <c r="M10" s="223"/>
      <c r="N10" s="217"/>
      <c r="O10" s="223"/>
      <c r="P10" s="229"/>
      <c r="Q10" s="223"/>
      <c r="R10" s="229"/>
      <c r="S10" s="223"/>
      <c r="T10" s="217"/>
      <c r="U10" s="223"/>
      <c r="V10" s="237"/>
      <c r="W10" s="223"/>
      <c r="X10" s="250"/>
      <c r="Y10" s="223"/>
      <c r="Z10" s="256"/>
    </row>
    <row r="11" spans="1:26">
      <c r="A11" s="166" t="s">
        <v>132</v>
      </c>
      <c r="B11" s="179">
        <v>4765</v>
      </c>
      <c r="C11" s="188">
        <v>2205</v>
      </c>
      <c r="D11" s="191">
        <v>2560</v>
      </c>
      <c r="E11" s="199">
        <v>14</v>
      </c>
      <c r="F11" s="199">
        <v>6</v>
      </c>
      <c r="G11" s="199">
        <v>8</v>
      </c>
      <c r="H11" s="206">
        <v>-3</v>
      </c>
      <c r="I11" s="212">
        <v>-6.2486981878775258e-002</v>
      </c>
      <c r="J11" s="217">
        <v>1</v>
      </c>
      <c r="K11" s="223">
        <v>0</v>
      </c>
      <c r="L11" s="217">
        <v>12</v>
      </c>
      <c r="M11" s="223">
        <v>0</v>
      </c>
      <c r="N11" s="217">
        <v>-11</v>
      </c>
      <c r="O11" s="223">
        <v>0</v>
      </c>
      <c r="P11" s="230">
        <v>10</v>
      </c>
      <c r="Q11" s="224">
        <v>2</v>
      </c>
      <c r="R11" s="230">
        <v>2</v>
      </c>
      <c r="S11" s="224">
        <v>0</v>
      </c>
      <c r="T11" s="217">
        <v>8</v>
      </c>
      <c r="U11" s="223">
        <v>2</v>
      </c>
      <c r="V11" s="238">
        <v>1933</v>
      </c>
      <c r="W11" s="243">
        <v>0</v>
      </c>
      <c r="X11" s="243">
        <v>-21</v>
      </c>
      <c r="Y11" s="243">
        <v>0</v>
      </c>
      <c r="Z11" s="257">
        <v>2.4650801862390068</v>
      </c>
    </row>
    <row r="12" spans="1:26">
      <c r="A12" s="166" t="s">
        <v>10</v>
      </c>
      <c r="B12" s="179">
        <v>4748</v>
      </c>
      <c r="C12" s="188">
        <v>2192</v>
      </c>
      <c r="D12" s="191">
        <v>2556</v>
      </c>
      <c r="E12" s="199">
        <v>12</v>
      </c>
      <c r="F12" s="199">
        <v>5</v>
      </c>
      <c r="G12" s="199">
        <v>7</v>
      </c>
      <c r="H12" s="206">
        <v>-18</v>
      </c>
      <c r="I12" s="212">
        <v>-0.3777544596012592</v>
      </c>
      <c r="J12" s="217">
        <v>1</v>
      </c>
      <c r="K12" s="223">
        <v>0</v>
      </c>
      <c r="L12" s="217">
        <v>14</v>
      </c>
      <c r="M12" s="223">
        <v>0</v>
      </c>
      <c r="N12" s="217">
        <v>-13</v>
      </c>
      <c r="O12" s="223">
        <v>0</v>
      </c>
      <c r="P12" s="230">
        <v>4</v>
      </c>
      <c r="Q12" s="224">
        <v>0</v>
      </c>
      <c r="R12" s="230">
        <v>9</v>
      </c>
      <c r="S12" s="224">
        <v>2</v>
      </c>
      <c r="T12" s="217">
        <v>-5</v>
      </c>
      <c r="U12" s="223">
        <v>-2</v>
      </c>
      <c r="V12" s="238">
        <v>1925</v>
      </c>
      <c r="W12" s="243">
        <v>0</v>
      </c>
      <c r="X12" s="243">
        <v>-8</v>
      </c>
      <c r="Y12" s="243">
        <v>0</v>
      </c>
      <c r="Z12" s="257">
        <v>2.4664935064935065</v>
      </c>
    </row>
    <row r="13" spans="1:26">
      <c r="A13" s="166" t="s">
        <v>12</v>
      </c>
      <c r="B13" s="179">
        <v>4733</v>
      </c>
      <c r="C13" s="188">
        <v>2189</v>
      </c>
      <c r="D13" s="191">
        <v>2544</v>
      </c>
      <c r="E13" s="199">
        <v>13</v>
      </c>
      <c r="F13" s="199">
        <v>6</v>
      </c>
      <c r="G13" s="199">
        <v>7</v>
      </c>
      <c r="H13" s="206">
        <v>-12</v>
      </c>
      <c r="I13" s="212">
        <v>-0.25273799494524007</v>
      </c>
      <c r="J13" s="217">
        <v>2</v>
      </c>
      <c r="K13" s="223">
        <v>0</v>
      </c>
      <c r="L13" s="217">
        <v>12</v>
      </c>
      <c r="M13" s="223">
        <v>0</v>
      </c>
      <c r="N13" s="217">
        <v>-10</v>
      </c>
      <c r="O13" s="223">
        <v>0</v>
      </c>
      <c r="P13" s="230">
        <v>3</v>
      </c>
      <c r="Q13" s="224">
        <v>1</v>
      </c>
      <c r="R13" s="230">
        <v>5</v>
      </c>
      <c r="S13" s="224">
        <v>0</v>
      </c>
      <c r="T13" s="217">
        <v>-2</v>
      </c>
      <c r="U13" s="223">
        <v>1</v>
      </c>
      <c r="V13" s="238">
        <v>1927</v>
      </c>
      <c r="W13" s="243">
        <v>0</v>
      </c>
      <c r="X13" s="243">
        <v>2</v>
      </c>
      <c r="Y13" s="243">
        <v>0</v>
      </c>
      <c r="Z13" s="257">
        <v>2.4561494551115723</v>
      </c>
    </row>
    <row r="14" spans="1:26">
      <c r="A14" s="167" t="s">
        <v>130</v>
      </c>
      <c r="B14" s="179">
        <v>4713</v>
      </c>
      <c r="C14" s="188">
        <v>2181</v>
      </c>
      <c r="D14" s="191">
        <v>2532</v>
      </c>
      <c r="E14" s="199">
        <v>13</v>
      </c>
      <c r="F14" s="199">
        <v>6</v>
      </c>
      <c r="G14" s="199">
        <v>7</v>
      </c>
      <c r="H14" s="206">
        <v>-10</v>
      </c>
      <c r="I14" s="212">
        <v>-0.21128248468201988</v>
      </c>
      <c r="J14" s="217">
        <v>1</v>
      </c>
      <c r="K14" s="223">
        <v>0</v>
      </c>
      <c r="L14" s="217">
        <v>9</v>
      </c>
      <c r="M14" s="223">
        <v>0</v>
      </c>
      <c r="N14" s="217">
        <v>-8</v>
      </c>
      <c r="O14" s="223">
        <v>0</v>
      </c>
      <c r="P14" s="230">
        <v>4</v>
      </c>
      <c r="Q14" s="224">
        <v>0</v>
      </c>
      <c r="R14" s="230">
        <v>6</v>
      </c>
      <c r="S14" s="224">
        <v>0</v>
      </c>
      <c r="T14" s="217">
        <v>-2</v>
      </c>
      <c r="U14" s="223">
        <v>0</v>
      </c>
      <c r="V14" s="238">
        <v>1917</v>
      </c>
      <c r="W14" s="243">
        <v>0</v>
      </c>
      <c r="X14" s="243">
        <v>-10</v>
      </c>
      <c r="Y14" s="243">
        <v>0</v>
      </c>
      <c r="Z14" s="257">
        <v>2.4585289514866981</v>
      </c>
    </row>
    <row r="15" spans="1:26">
      <c r="A15" s="166" t="s">
        <v>14</v>
      </c>
      <c r="B15" s="179">
        <v>4690</v>
      </c>
      <c r="C15" s="188">
        <v>2171</v>
      </c>
      <c r="D15" s="191">
        <v>2519</v>
      </c>
      <c r="E15" s="199">
        <v>15</v>
      </c>
      <c r="F15" s="199">
        <v>8</v>
      </c>
      <c r="G15" s="199">
        <v>7</v>
      </c>
      <c r="H15" s="206">
        <v>-22</v>
      </c>
      <c r="I15" s="212">
        <v>-0.46679397411415235</v>
      </c>
      <c r="J15" s="217">
        <v>0</v>
      </c>
      <c r="K15" s="223">
        <v>0</v>
      </c>
      <c r="L15" s="217">
        <v>21</v>
      </c>
      <c r="M15" s="223">
        <v>0</v>
      </c>
      <c r="N15" s="217">
        <v>-21</v>
      </c>
      <c r="O15" s="223">
        <v>0</v>
      </c>
      <c r="P15" s="230">
        <v>2</v>
      </c>
      <c r="Q15" s="224">
        <v>2</v>
      </c>
      <c r="R15" s="230">
        <v>3</v>
      </c>
      <c r="S15" s="224">
        <v>0</v>
      </c>
      <c r="T15" s="217">
        <v>-1</v>
      </c>
      <c r="U15" s="223">
        <v>2</v>
      </c>
      <c r="V15" s="238">
        <v>1909</v>
      </c>
      <c r="W15" s="243">
        <v>0</v>
      </c>
      <c r="X15" s="243">
        <v>-8</v>
      </c>
      <c r="Y15" s="243">
        <v>0</v>
      </c>
      <c r="Z15" s="257">
        <v>2.4567836563645886</v>
      </c>
    </row>
    <row r="16" spans="1:26">
      <c r="A16" s="166" t="s">
        <v>91</v>
      </c>
      <c r="B16" s="179">
        <v>4693</v>
      </c>
      <c r="C16" s="188">
        <v>2176</v>
      </c>
      <c r="D16" s="191">
        <v>2517</v>
      </c>
      <c r="E16" s="199">
        <v>17</v>
      </c>
      <c r="F16" s="199">
        <v>10</v>
      </c>
      <c r="G16" s="199">
        <v>7</v>
      </c>
      <c r="H16" s="206">
        <v>-5</v>
      </c>
      <c r="I16" s="212">
        <v>-0.10660980810234541</v>
      </c>
      <c r="J16" s="217">
        <v>2</v>
      </c>
      <c r="K16" s="223">
        <v>0</v>
      </c>
      <c r="L16" s="217">
        <v>7</v>
      </c>
      <c r="M16" s="223">
        <v>0</v>
      </c>
      <c r="N16" s="217">
        <v>-5</v>
      </c>
      <c r="O16" s="223">
        <v>0</v>
      </c>
      <c r="P16" s="230">
        <v>8</v>
      </c>
      <c r="Q16" s="224">
        <v>2</v>
      </c>
      <c r="R16" s="230">
        <v>8</v>
      </c>
      <c r="S16" s="224">
        <v>0</v>
      </c>
      <c r="T16" s="217">
        <v>0</v>
      </c>
      <c r="U16" s="223">
        <v>2</v>
      </c>
      <c r="V16" s="238">
        <v>1909</v>
      </c>
      <c r="W16" s="243">
        <v>0</v>
      </c>
      <c r="X16" s="243">
        <v>0</v>
      </c>
      <c r="Y16" s="243">
        <v>0</v>
      </c>
      <c r="Z16" s="257">
        <v>2.4583551597695128</v>
      </c>
    </row>
    <row r="17" spans="1:26">
      <c r="A17" s="166" t="s">
        <v>102</v>
      </c>
      <c r="B17" s="179">
        <v>4676</v>
      </c>
      <c r="C17" s="188">
        <v>2170</v>
      </c>
      <c r="D17" s="191">
        <v>2506</v>
      </c>
      <c r="E17" s="199">
        <v>17</v>
      </c>
      <c r="F17" s="199">
        <v>10</v>
      </c>
      <c r="G17" s="199">
        <v>7</v>
      </c>
      <c r="H17" s="206">
        <v>-17</v>
      </c>
      <c r="I17" s="212">
        <v>-0.36224163647986363</v>
      </c>
      <c r="J17" s="217">
        <v>1</v>
      </c>
      <c r="K17" s="223">
        <v>0</v>
      </c>
      <c r="L17" s="217">
        <v>17</v>
      </c>
      <c r="M17" s="223">
        <v>0</v>
      </c>
      <c r="N17" s="217">
        <v>-16</v>
      </c>
      <c r="O17" s="223">
        <v>0</v>
      </c>
      <c r="P17" s="230">
        <v>5</v>
      </c>
      <c r="Q17" s="224">
        <v>0</v>
      </c>
      <c r="R17" s="230">
        <v>6</v>
      </c>
      <c r="S17" s="224">
        <v>0</v>
      </c>
      <c r="T17" s="217">
        <v>-1</v>
      </c>
      <c r="U17" s="223">
        <v>0</v>
      </c>
      <c r="V17" s="238">
        <v>1911</v>
      </c>
      <c r="W17" s="243">
        <v>0</v>
      </c>
      <c r="X17" s="243">
        <v>2</v>
      </c>
      <c r="Y17" s="243">
        <v>0</v>
      </c>
      <c r="Z17" s="257">
        <v>2.4468864468864471</v>
      </c>
    </row>
    <row r="18" spans="1:26">
      <c r="A18" s="166" t="s">
        <v>16</v>
      </c>
      <c r="B18" s="179">
        <v>4674</v>
      </c>
      <c r="C18" s="188">
        <v>2174</v>
      </c>
      <c r="D18" s="191">
        <v>2500</v>
      </c>
      <c r="E18" s="199">
        <v>17</v>
      </c>
      <c r="F18" s="199">
        <v>10</v>
      </c>
      <c r="G18" s="199">
        <v>7</v>
      </c>
      <c r="H18" s="206">
        <v>-3</v>
      </c>
      <c r="I18" s="212">
        <v>-6.4157399486740804e-002</v>
      </c>
      <c r="J18" s="217">
        <v>0</v>
      </c>
      <c r="K18" s="223">
        <v>0</v>
      </c>
      <c r="L18" s="217">
        <v>7</v>
      </c>
      <c r="M18" s="223">
        <v>0</v>
      </c>
      <c r="N18" s="217">
        <v>-7</v>
      </c>
      <c r="O18" s="223">
        <v>0</v>
      </c>
      <c r="P18" s="230">
        <v>6</v>
      </c>
      <c r="Q18" s="224">
        <v>0</v>
      </c>
      <c r="R18" s="230">
        <v>2</v>
      </c>
      <c r="S18" s="224">
        <v>0</v>
      </c>
      <c r="T18" s="217">
        <v>4</v>
      </c>
      <c r="U18" s="223">
        <v>0</v>
      </c>
      <c r="V18" s="238">
        <v>1911</v>
      </c>
      <c r="W18" s="243">
        <v>0</v>
      </c>
      <c r="X18" s="243">
        <v>0</v>
      </c>
      <c r="Y18" s="243">
        <v>0</v>
      </c>
      <c r="Z18" s="257">
        <v>2.4458398744113028</v>
      </c>
    </row>
    <row r="19" spans="1:26">
      <c r="A19" s="166" t="s">
        <v>103</v>
      </c>
      <c r="B19" s="179">
        <v>4666</v>
      </c>
      <c r="C19" s="188">
        <v>2168</v>
      </c>
      <c r="D19" s="191">
        <v>2498</v>
      </c>
      <c r="E19" s="199">
        <v>17</v>
      </c>
      <c r="F19" s="199">
        <v>10</v>
      </c>
      <c r="G19" s="199">
        <v>7</v>
      </c>
      <c r="H19" s="206">
        <v>0</v>
      </c>
      <c r="I19" s="212">
        <v>0</v>
      </c>
      <c r="J19" s="217">
        <v>5</v>
      </c>
      <c r="K19" s="223">
        <v>0</v>
      </c>
      <c r="L19" s="217">
        <v>12</v>
      </c>
      <c r="M19" s="223">
        <v>0</v>
      </c>
      <c r="N19" s="217">
        <v>-7</v>
      </c>
      <c r="O19" s="223">
        <v>0</v>
      </c>
      <c r="P19" s="230">
        <v>12</v>
      </c>
      <c r="Q19" s="224">
        <v>0</v>
      </c>
      <c r="R19" s="230">
        <v>5</v>
      </c>
      <c r="S19" s="224">
        <v>0</v>
      </c>
      <c r="T19" s="217">
        <v>7</v>
      </c>
      <c r="U19" s="223">
        <v>0</v>
      </c>
      <c r="V19" s="238">
        <v>1908</v>
      </c>
      <c r="W19" s="243">
        <v>0</v>
      </c>
      <c r="X19" s="243">
        <v>-3</v>
      </c>
      <c r="Y19" s="243">
        <v>0</v>
      </c>
      <c r="Z19" s="257">
        <v>2.4454926624737947</v>
      </c>
    </row>
    <row r="20" spans="1:26">
      <c r="A20" s="166" t="s">
        <v>104</v>
      </c>
      <c r="B20" s="179">
        <v>4661</v>
      </c>
      <c r="C20" s="188">
        <v>2162</v>
      </c>
      <c r="D20" s="191">
        <v>2499</v>
      </c>
      <c r="E20" s="199">
        <v>17</v>
      </c>
      <c r="F20" s="199">
        <v>10</v>
      </c>
      <c r="G20" s="199">
        <v>7</v>
      </c>
      <c r="H20" s="206">
        <v>-4</v>
      </c>
      <c r="I20" s="212">
        <v>-8.5726532361765959e-002</v>
      </c>
      <c r="J20" s="217">
        <v>1</v>
      </c>
      <c r="K20" s="223">
        <v>0</v>
      </c>
      <c r="L20" s="217">
        <v>7</v>
      </c>
      <c r="M20" s="223">
        <v>0</v>
      </c>
      <c r="N20" s="217">
        <v>-6</v>
      </c>
      <c r="O20" s="223">
        <v>0</v>
      </c>
      <c r="P20" s="230">
        <v>4</v>
      </c>
      <c r="Q20" s="224">
        <v>0</v>
      </c>
      <c r="R20" s="230">
        <v>2</v>
      </c>
      <c r="S20" s="224">
        <v>0</v>
      </c>
      <c r="T20" s="217">
        <v>2</v>
      </c>
      <c r="U20" s="223">
        <v>0</v>
      </c>
      <c r="V20" s="238">
        <v>1907</v>
      </c>
      <c r="W20" s="243">
        <v>0</v>
      </c>
      <c r="X20" s="243">
        <v>-1</v>
      </c>
      <c r="Y20" s="243">
        <v>0</v>
      </c>
      <c r="Z20" s="257">
        <v>2.4441531200839015</v>
      </c>
    </row>
    <row r="21" spans="1:26">
      <c r="A21" s="166" t="s">
        <v>105</v>
      </c>
      <c r="B21" s="179">
        <v>4653</v>
      </c>
      <c r="C21" s="188">
        <v>2168</v>
      </c>
      <c r="D21" s="191">
        <v>2485</v>
      </c>
      <c r="E21" s="199">
        <v>19</v>
      </c>
      <c r="F21" s="199">
        <v>13</v>
      </c>
      <c r="G21" s="199">
        <v>6</v>
      </c>
      <c r="H21" s="206">
        <v>-8</v>
      </c>
      <c r="I21" s="212">
        <v>-0.17163698777086461</v>
      </c>
      <c r="J21" s="217">
        <v>3</v>
      </c>
      <c r="K21" s="223">
        <v>0</v>
      </c>
      <c r="L21" s="217">
        <v>12</v>
      </c>
      <c r="M21" s="223">
        <v>0</v>
      </c>
      <c r="N21" s="217">
        <v>-9</v>
      </c>
      <c r="O21" s="223">
        <v>0</v>
      </c>
      <c r="P21" s="230">
        <v>8</v>
      </c>
      <c r="Q21" s="224">
        <v>3</v>
      </c>
      <c r="R21" s="230">
        <v>7</v>
      </c>
      <c r="S21" s="224">
        <v>1</v>
      </c>
      <c r="T21" s="217">
        <v>1</v>
      </c>
      <c r="U21" s="223">
        <v>2</v>
      </c>
      <c r="V21" s="238">
        <v>1905</v>
      </c>
      <c r="W21" s="243">
        <v>0</v>
      </c>
      <c r="X21" s="243">
        <v>-2</v>
      </c>
      <c r="Y21" s="243">
        <v>0</v>
      </c>
      <c r="Z21" s="257">
        <v>2.44251968503937</v>
      </c>
    </row>
    <row r="22" spans="1:26">
      <c r="A22" s="166" t="s">
        <v>106</v>
      </c>
      <c r="B22" s="179">
        <v>4649</v>
      </c>
      <c r="C22" s="188">
        <v>2165</v>
      </c>
      <c r="D22" s="191">
        <v>2484</v>
      </c>
      <c r="E22" s="199">
        <v>20</v>
      </c>
      <c r="F22" s="199">
        <v>14</v>
      </c>
      <c r="G22" s="199">
        <v>6</v>
      </c>
      <c r="H22" s="206">
        <v>-4</v>
      </c>
      <c r="I22" s="212">
        <v>-8.5966043412851925e-002</v>
      </c>
      <c r="J22" s="217">
        <v>1</v>
      </c>
      <c r="K22" s="223">
        <v>0</v>
      </c>
      <c r="L22" s="217">
        <v>12</v>
      </c>
      <c r="M22" s="223">
        <v>0</v>
      </c>
      <c r="N22" s="217">
        <v>-11</v>
      </c>
      <c r="O22" s="223">
        <v>0</v>
      </c>
      <c r="P22" s="230">
        <v>9</v>
      </c>
      <c r="Q22" s="224">
        <v>1</v>
      </c>
      <c r="R22" s="230">
        <v>2</v>
      </c>
      <c r="S22" s="224">
        <v>0</v>
      </c>
      <c r="T22" s="217">
        <v>7</v>
      </c>
      <c r="U22" s="223">
        <v>1</v>
      </c>
      <c r="V22" s="238">
        <v>1898</v>
      </c>
      <c r="W22" s="243">
        <v>0</v>
      </c>
      <c r="X22" s="243">
        <v>-7</v>
      </c>
      <c r="Y22" s="243">
        <v>0</v>
      </c>
      <c r="Z22" s="257">
        <v>2.4494204425711277</v>
      </c>
    </row>
    <row r="23" spans="1:26">
      <c r="A23" s="166" t="s">
        <v>107</v>
      </c>
      <c r="B23" s="179">
        <v>4637</v>
      </c>
      <c r="C23" s="188">
        <v>2162</v>
      </c>
      <c r="D23" s="191">
        <v>2475</v>
      </c>
      <c r="E23" s="199">
        <v>21</v>
      </c>
      <c r="F23" s="199">
        <v>15</v>
      </c>
      <c r="G23" s="199">
        <v>6</v>
      </c>
      <c r="H23" s="206">
        <v>-9</v>
      </c>
      <c r="I23" s="212">
        <v>-0.19359001935900194</v>
      </c>
      <c r="J23" s="217">
        <v>2</v>
      </c>
      <c r="K23" s="223">
        <v>0</v>
      </c>
      <c r="L23" s="217">
        <v>10</v>
      </c>
      <c r="M23" s="223">
        <v>0</v>
      </c>
      <c r="N23" s="217">
        <v>-8</v>
      </c>
      <c r="O23" s="223">
        <v>0</v>
      </c>
      <c r="P23" s="230">
        <v>5</v>
      </c>
      <c r="Q23" s="224">
        <v>1</v>
      </c>
      <c r="R23" s="230">
        <v>6</v>
      </c>
      <c r="S23" s="224">
        <v>0</v>
      </c>
      <c r="T23" s="217">
        <v>-1</v>
      </c>
      <c r="U23" s="223">
        <v>1</v>
      </c>
      <c r="V23" s="238">
        <v>1895</v>
      </c>
      <c r="W23" s="243">
        <v>0</v>
      </c>
      <c r="X23" s="243">
        <v>-3</v>
      </c>
      <c r="Y23" s="243">
        <v>0</v>
      </c>
      <c r="Z23" s="257">
        <v>2.4469656992084432</v>
      </c>
    </row>
    <row r="24" spans="1:26">
      <c r="A24" s="166" t="s">
        <v>10</v>
      </c>
      <c r="B24" s="179">
        <v>4627</v>
      </c>
      <c r="C24" s="188">
        <v>2156</v>
      </c>
      <c r="D24" s="191">
        <v>2471</v>
      </c>
      <c r="E24" s="199">
        <v>22</v>
      </c>
      <c r="F24" s="199">
        <v>15</v>
      </c>
      <c r="G24" s="199">
        <v>7</v>
      </c>
      <c r="H24" s="206">
        <v>-5</v>
      </c>
      <c r="I24" s="212">
        <v>-0.10782833728703904</v>
      </c>
      <c r="J24" s="217">
        <v>3</v>
      </c>
      <c r="K24" s="223">
        <v>0</v>
      </c>
      <c r="L24" s="217">
        <v>9</v>
      </c>
      <c r="M24" s="223">
        <v>0</v>
      </c>
      <c r="N24" s="217">
        <v>-6</v>
      </c>
      <c r="O24" s="223">
        <v>0</v>
      </c>
      <c r="P24" s="230">
        <v>4</v>
      </c>
      <c r="Q24" s="224">
        <v>1</v>
      </c>
      <c r="R24" s="230">
        <v>3</v>
      </c>
      <c r="S24" s="224">
        <v>0</v>
      </c>
      <c r="T24" s="217">
        <v>1</v>
      </c>
      <c r="U24" s="223">
        <v>1</v>
      </c>
      <c r="V24" s="238">
        <v>1889</v>
      </c>
      <c r="W24" s="243">
        <v>0</v>
      </c>
      <c r="X24" s="243">
        <v>-6</v>
      </c>
      <c r="Y24" s="243">
        <v>0</v>
      </c>
      <c r="Z24" s="257">
        <v>2.4494441503440973</v>
      </c>
    </row>
    <row r="25" spans="1:26">
      <c r="A25" s="166" t="s">
        <v>12</v>
      </c>
      <c r="B25" s="179">
        <v>4609</v>
      </c>
      <c r="C25" s="188">
        <v>2142</v>
      </c>
      <c r="D25" s="191">
        <v>2467</v>
      </c>
      <c r="E25" s="199">
        <v>20</v>
      </c>
      <c r="F25" s="199">
        <v>13</v>
      </c>
      <c r="G25" s="199">
        <v>7</v>
      </c>
      <c r="H25" s="206">
        <v>-9</v>
      </c>
      <c r="I25" s="212">
        <v>-0.19451048195374973</v>
      </c>
      <c r="J25" s="217">
        <v>1</v>
      </c>
      <c r="K25" s="223">
        <v>0</v>
      </c>
      <c r="L25" s="217">
        <v>11</v>
      </c>
      <c r="M25" s="223">
        <v>0</v>
      </c>
      <c r="N25" s="217">
        <v>-10</v>
      </c>
      <c r="O25" s="223">
        <v>0</v>
      </c>
      <c r="P25" s="230">
        <v>3</v>
      </c>
      <c r="Q25" s="224">
        <v>0</v>
      </c>
      <c r="R25" s="230">
        <v>2</v>
      </c>
      <c r="S25" s="224">
        <v>2</v>
      </c>
      <c r="T25" s="217">
        <v>1</v>
      </c>
      <c r="U25" s="223">
        <v>-2</v>
      </c>
      <c r="V25" s="238">
        <v>1888</v>
      </c>
      <c r="W25" s="243">
        <v>0</v>
      </c>
      <c r="X25" s="243">
        <v>-1</v>
      </c>
      <c r="Y25" s="243">
        <v>0</v>
      </c>
      <c r="Z25" s="257">
        <v>2.441207627118644</v>
      </c>
    </row>
    <row r="26" spans="1:26">
      <c r="A26" s="167" t="s">
        <v>129</v>
      </c>
      <c r="B26" s="179">
        <v>4593</v>
      </c>
      <c r="C26" s="188">
        <v>2133</v>
      </c>
      <c r="D26" s="191">
        <v>2460</v>
      </c>
      <c r="E26" s="199">
        <v>20</v>
      </c>
      <c r="F26" s="199">
        <v>13</v>
      </c>
      <c r="G26" s="199">
        <v>7</v>
      </c>
      <c r="H26" s="206">
        <v>-10</v>
      </c>
      <c r="I26" s="212">
        <v>-0.21696680407897592</v>
      </c>
      <c r="J26" s="217">
        <v>0</v>
      </c>
      <c r="K26" s="223">
        <v>0</v>
      </c>
      <c r="L26" s="217">
        <v>12</v>
      </c>
      <c r="M26" s="223">
        <v>0</v>
      </c>
      <c r="N26" s="217">
        <v>-12</v>
      </c>
      <c r="O26" s="223">
        <v>0</v>
      </c>
      <c r="P26" s="230">
        <v>6</v>
      </c>
      <c r="Q26" s="224">
        <v>0</v>
      </c>
      <c r="R26" s="230">
        <v>4</v>
      </c>
      <c r="S26" s="224">
        <v>0</v>
      </c>
      <c r="T26" s="217">
        <v>2</v>
      </c>
      <c r="U26" s="223">
        <v>0</v>
      </c>
      <c r="V26" s="238">
        <v>1882</v>
      </c>
      <c r="W26" s="243">
        <v>0</v>
      </c>
      <c r="X26" s="243">
        <v>-6</v>
      </c>
      <c r="Y26" s="243">
        <v>0</v>
      </c>
      <c r="Z26" s="257">
        <v>2.4404888416578108</v>
      </c>
    </row>
    <row r="27" spans="1:26">
      <c r="A27" s="166" t="s">
        <v>14</v>
      </c>
      <c r="B27" s="179">
        <v>4580</v>
      </c>
      <c r="C27" s="188">
        <v>2131</v>
      </c>
      <c r="D27" s="191">
        <v>2449</v>
      </c>
      <c r="E27" s="199">
        <v>23</v>
      </c>
      <c r="F27" s="199">
        <v>16</v>
      </c>
      <c r="G27" s="199">
        <v>7</v>
      </c>
      <c r="H27" s="206">
        <v>-8</v>
      </c>
      <c r="I27" s="212">
        <v>-0.17417809710428914</v>
      </c>
      <c r="J27" s="217">
        <v>3</v>
      </c>
      <c r="K27" s="223">
        <v>0</v>
      </c>
      <c r="L27" s="217">
        <v>13</v>
      </c>
      <c r="M27" s="223">
        <v>0</v>
      </c>
      <c r="N27" s="217">
        <v>-10</v>
      </c>
      <c r="O27" s="223">
        <v>0</v>
      </c>
      <c r="P27" s="230">
        <v>4</v>
      </c>
      <c r="Q27" s="224">
        <v>3</v>
      </c>
      <c r="R27" s="230">
        <v>2</v>
      </c>
      <c r="S27" s="224">
        <v>0</v>
      </c>
      <c r="T27" s="217">
        <v>2</v>
      </c>
      <c r="U27" s="223">
        <v>3</v>
      </c>
      <c r="V27" s="238">
        <v>1878</v>
      </c>
      <c r="W27" s="243">
        <v>0</v>
      </c>
      <c r="X27" s="243">
        <v>-4</v>
      </c>
      <c r="Y27" s="243">
        <v>0</v>
      </c>
      <c r="Z27" s="257">
        <v>2.4387646432374868</v>
      </c>
    </row>
    <row r="28" spans="1:26">
      <c r="A28" s="166" t="s">
        <v>91</v>
      </c>
      <c r="B28" s="179">
        <v>4577</v>
      </c>
      <c r="C28" s="188">
        <v>2130</v>
      </c>
      <c r="D28" s="191">
        <v>2447</v>
      </c>
      <c r="E28" s="199">
        <v>25</v>
      </c>
      <c r="F28" s="199">
        <v>18</v>
      </c>
      <c r="G28" s="199">
        <v>7</v>
      </c>
      <c r="H28" s="206">
        <v>-5</v>
      </c>
      <c r="I28" s="212">
        <v>-0.10917030567685589</v>
      </c>
      <c r="J28" s="217">
        <v>3</v>
      </c>
      <c r="K28" s="223">
        <v>0</v>
      </c>
      <c r="L28" s="217">
        <v>9</v>
      </c>
      <c r="M28" s="223">
        <v>0</v>
      </c>
      <c r="N28" s="217">
        <v>-6</v>
      </c>
      <c r="O28" s="223">
        <v>0</v>
      </c>
      <c r="P28" s="230">
        <v>4</v>
      </c>
      <c r="Q28" s="224">
        <v>2</v>
      </c>
      <c r="R28" s="230">
        <v>3</v>
      </c>
      <c r="S28" s="224">
        <v>0</v>
      </c>
      <c r="T28" s="217">
        <v>1</v>
      </c>
      <c r="U28" s="223">
        <v>2</v>
      </c>
      <c r="V28" s="238">
        <v>1878</v>
      </c>
      <c r="W28" s="243">
        <v>0</v>
      </c>
      <c r="X28" s="251">
        <v>0</v>
      </c>
      <c r="Y28" s="223">
        <v>0</v>
      </c>
      <c r="Z28" s="258">
        <v>2.4371671991480297</v>
      </c>
    </row>
    <row r="29" spans="1:26">
      <c r="A29" s="166" t="s">
        <v>102</v>
      </c>
      <c r="B29" s="179">
        <v>4528</v>
      </c>
      <c r="C29" s="189">
        <v>2114</v>
      </c>
      <c r="D29" s="191">
        <v>2414</v>
      </c>
      <c r="E29" s="199">
        <v>26</v>
      </c>
      <c r="F29" s="199">
        <v>18</v>
      </c>
      <c r="G29" s="199">
        <v>8</v>
      </c>
      <c r="H29" s="207">
        <v>-26</v>
      </c>
      <c r="I29" s="212">
        <v>-0.56805767970286214</v>
      </c>
      <c r="J29" s="218">
        <v>1</v>
      </c>
      <c r="K29" s="224">
        <v>0</v>
      </c>
      <c r="L29" s="218">
        <v>7</v>
      </c>
      <c r="M29" s="224">
        <v>0</v>
      </c>
      <c r="N29" s="218">
        <v>-6</v>
      </c>
      <c r="O29" s="224">
        <v>0</v>
      </c>
      <c r="P29" s="230">
        <v>8</v>
      </c>
      <c r="Q29" s="224">
        <v>1</v>
      </c>
      <c r="R29" s="230">
        <v>28</v>
      </c>
      <c r="S29" s="224">
        <v>0</v>
      </c>
      <c r="T29" s="218">
        <v>-20</v>
      </c>
      <c r="U29" s="224">
        <v>1</v>
      </c>
      <c r="V29" s="239">
        <v>1868</v>
      </c>
      <c r="W29" s="244">
        <v>0</v>
      </c>
      <c r="X29" s="166">
        <v>-10</v>
      </c>
      <c r="Y29" s="254">
        <v>0</v>
      </c>
      <c r="Z29" s="259">
        <v>2.4239828693790151</v>
      </c>
    </row>
    <row r="30" spans="1:26">
      <c r="A30" s="166" t="s">
        <v>16</v>
      </c>
      <c r="B30" s="179">
        <v>4517</v>
      </c>
      <c r="C30" s="189">
        <v>2112</v>
      </c>
      <c r="D30" s="191">
        <v>2405</v>
      </c>
      <c r="E30" s="199">
        <v>28</v>
      </c>
      <c r="F30" s="199">
        <v>20</v>
      </c>
      <c r="G30" s="199">
        <v>8</v>
      </c>
      <c r="H30" s="207">
        <v>-3</v>
      </c>
      <c r="I30" s="212">
        <v>-6.6254416961130741e-002</v>
      </c>
      <c r="J30" s="218">
        <v>1</v>
      </c>
      <c r="K30" s="224">
        <v>0</v>
      </c>
      <c r="L30" s="218">
        <v>9</v>
      </c>
      <c r="M30" s="224">
        <v>0</v>
      </c>
      <c r="N30" s="218">
        <v>-8</v>
      </c>
      <c r="O30" s="224">
        <v>0</v>
      </c>
      <c r="P30" s="230">
        <v>8</v>
      </c>
      <c r="Q30" s="224">
        <v>2</v>
      </c>
      <c r="R30" s="230">
        <v>3</v>
      </c>
      <c r="S30" s="224">
        <v>0</v>
      </c>
      <c r="T30" s="218">
        <v>5</v>
      </c>
      <c r="U30" s="224">
        <v>2</v>
      </c>
      <c r="V30" s="239">
        <v>1868</v>
      </c>
      <c r="W30" s="244">
        <v>0</v>
      </c>
      <c r="X30" s="166">
        <v>0</v>
      </c>
      <c r="Y30" s="254">
        <v>0</v>
      </c>
      <c r="Z30" s="259">
        <v>2.4180942184154177</v>
      </c>
    </row>
    <row r="31" spans="1:26">
      <c r="A31" s="166" t="s">
        <v>103</v>
      </c>
      <c r="B31" s="179">
        <v>4511</v>
      </c>
      <c r="C31" s="189">
        <v>2111</v>
      </c>
      <c r="D31" s="191">
        <v>2400</v>
      </c>
      <c r="E31" s="199">
        <v>28</v>
      </c>
      <c r="F31" s="199">
        <v>20</v>
      </c>
      <c r="G31" s="199">
        <v>8</v>
      </c>
      <c r="H31" s="207">
        <v>-8</v>
      </c>
      <c r="I31" s="212">
        <v>-0.17710870046491034</v>
      </c>
      <c r="J31" s="218">
        <v>2</v>
      </c>
      <c r="K31" s="224">
        <v>0</v>
      </c>
      <c r="L31" s="218">
        <v>11</v>
      </c>
      <c r="M31" s="224">
        <v>0</v>
      </c>
      <c r="N31" s="218">
        <v>-9</v>
      </c>
      <c r="O31" s="224">
        <v>0</v>
      </c>
      <c r="P31" s="230">
        <v>4</v>
      </c>
      <c r="Q31" s="224">
        <v>0</v>
      </c>
      <c r="R31" s="230">
        <v>3</v>
      </c>
      <c r="S31" s="224">
        <v>0</v>
      </c>
      <c r="T31" s="218">
        <v>1</v>
      </c>
      <c r="U31" s="224">
        <v>0</v>
      </c>
      <c r="V31" s="240">
        <v>1865</v>
      </c>
      <c r="W31" s="244">
        <v>0</v>
      </c>
      <c r="X31" s="166">
        <v>-3</v>
      </c>
      <c r="Y31" s="254">
        <v>0</v>
      </c>
      <c r="Z31" s="259">
        <v>2.4187667560321717</v>
      </c>
    </row>
    <row r="32" spans="1:26">
      <c r="A32" s="166" t="s">
        <v>104</v>
      </c>
      <c r="B32" s="179">
        <v>4501</v>
      </c>
      <c r="C32" s="189">
        <v>2105</v>
      </c>
      <c r="D32" s="191">
        <v>2396</v>
      </c>
      <c r="E32" s="199">
        <v>26</v>
      </c>
      <c r="F32" s="199">
        <v>18</v>
      </c>
      <c r="G32" s="199">
        <v>8</v>
      </c>
      <c r="H32" s="207">
        <v>-10</v>
      </c>
      <c r="I32" s="212">
        <v>-0.22168033695411216</v>
      </c>
      <c r="J32" s="218">
        <v>2</v>
      </c>
      <c r="K32" s="224">
        <v>0</v>
      </c>
      <c r="L32" s="218">
        <v>6</v>
      </c>
      <c r="M32" s="224">
        <v>0</v>
      </c>
      <c r="N32" s="218">
        <v>-4</v>
      </c>
      <c r="O32" s="224">
        <v>0</v>
      </c>
      <c r="P32" s="230">
        <v>0</v>
      </c>
      <c r="Q32" s="224">
        <v>0</v>
      </c>
      <c r="R32" s="230">
        <v>6</v>
      </c>
      <c r="S32" s="224">
        <v>2</v>
      </c>
      <c r="T32" s="218">
        <v>-6</v>
      </c>
      <c r="U32" s="224">
        <v>-2</v>
      </c>
      <c r="V32" s="240">
        <v>1862</v>
      </c>
      <c r="W32" s="244">
        <v>0</v>
      </c>
      <c r="X32" s="166">
        <v>-3</v>
      </c>
      <c r="Y32" s="254">
        <v>0</v>
      </c>
      <c r="Z32" s="259">
        <v>2.4172932330827068</v>
      </c>
    </row>
    <row r="33" spans="1:26">
      <c r="A33" s="166" t="s">
        <v>105</v>
      </c>
      <c r="B33" s="179">
        <v>4486</v>
      </c>
      <c r="C33" s="189">
        <v>2098</v>
      </c>
      <c r="D33" s="191">
        <v>2388</v>
      </c>
      <c r="E33" s="199">
        <v>27</v>
      </c>
      <c r="F33" s="199">
        <v>19</v>
      </c>
      <c r="G33" s="199">
        <v>8</v>
      </c>
      <c r="H33" s="207">
        <v>-10</v>
      </c>
      <c r="I33" s="212">
        <v>-0.22222222222222221</v>
      </c>
      <c r="J33" s="218">
        <v>0</v>
      </c>
      <c r="K33" s="224">
        <v>0</v>
      </c>
      <c r="L33" s="218">
        <v>11</v>
      </c>
      <c r="M33" s="224">
        <v>0</v>
      </c>
      <c r="N33" s="218">
        <v>-11</v>
      </c>
      <c r="O33" s="224">
        <v>0</v>
      </c>
      <c r="P33" s="230">
        <v>2</v>
      </c>
      <c r="Q33" s="224">
        <v>1</v>
      </c>
      <c r="R33" s="230">
        <v>1</v>
      </c>
      <c r="S33" s="224">
        <v>0</v>
      </c>
      <c r="T33" s="218">
        <v>1</v>
      </c>
      <c r="U33" s="224">
        <v>1</v>
      </c>
      <c r="V33" s="240">
        <v>1864</v>
      </c>
      <c r="W33" s="244">
        <v>17</v>
      </c>
      <c r="X33" s="166">
        <v>2</v>
      </c>
      <c r="Y33" s="254">
        <v>1</v>
      </c>
      <c r="Z33" s="259">
        <v>2.4066523605150216</v>
      </c>
    </row>
    <row r="34" spans="1:26">
      <c r="A34" s="166" t="s">
        <v>106</v>
      </c>
      <c r="B34" s="179">
        <v>4466</v>
      </c>
      <c r="C34" s="189">
        <v>2088</v>
      </c>
      <c r="D34" s="191">
        <v>2378</v>
      </c>
      <c r="E34" s="199">
        <v>25</v>
      </c>
      <c r="F34" s="199">
        <v>18</v>
      </c>
      <c r="G34" s="199">
        <v>7</v>
      </c>
      <c r="H34" s="206">
        <v>-8</v>
      </c>
      <c r="I34" s="212">
        <v>-0.17833259028087384</v>
      </c>
      <c r="J34" s="217">
        <v>0</v>
      </c>
      <c r="K34" s="223">
        <v>0</v>
      </c>
      <c r="L34" s="217">
        <v>10</v>
      </c>
      <c r="M34" s="223">
        <v>0</v>
      </c>
      <c r="N34" s="217">
        <v>-10</v>
      </c>
      <c r="O34" s="223">
        <v>0</v>
      </c>
      <c r="P34" s="230">
        <v>6</v>
      </c>
      <c r="Q34" s="223">
        <v>0</v>
      </c>
      <c r="R34" s="230">
        <v>4</v>
      </c>
      <c r="S34" s="223">
        <v>2</v>
      </c>
      <c r="T34" s="217">
        <v>2</v>
      </c>
      <c r="U34" s="223">
        <v>-2</v>
      </c>
      <c r="V34" s="240">
        <v>1854</v>
      </c>
      <c r="W34" s="244">
        <v>15</v>
      </c>
      <c r="X34" s="166">
        <v>-10</v>
      </c>
      <c r="Y34" s="246">
        <v>-2</v>
      </c>
      <c r="Z34" s="260">
        <v>2.4083063646170442</v>
      </c>
    </row>
    <row r="35" spans="1:26">
      <c r="A35" s="166" t="s">
        <v>107</v>
      </c>
      <c r="B35" s="179">
        <v>4458</v>
      </c>
      <c r="C35" s="189">
        <v>2084</v>
      </c>
      <c r="D35" s="191">
        <v>2374</v>
      </c>
      <c r="E35" s="199">
        <v>26</v>
      </c>
      <c r="F35" s="199">
        <v>19</v>
      </c>
      <c r="G35" s="199">
        <v>7</v>
      </c>
      <c r="H35" s="206">
        <v>-9</v>
      </c>
      <c r="I35" s="212">
        <v>-0.2015677491601344</v>
      </c>
      <c r="J35" s="217">
        <v>0</v>
      </c>
      <c r="K35" s="223">
        <v>0</v>
      </c>
      <c r="L35" s="217">
        <v>8</v>
      </c>
      <c r="M35" s="223">
        <v>0</v>
      </c>
      <c r="N35" s="217">
        <v>-8</v>
      </c>
      <c r="O35" s="223">
        <v>0</v>
      </c>
      <c r="P35" s="230">
        <v>4</v>
      </c>
      <c r="Q35" s="223">
        <v>1</v>
      </c>
      <c r="R35" s="230">
        <v>5</v>
      </c>
      <c r="S35" s="223">
        <v>0</v>
      </c>
      <c r="T35" s="217">
        <v>-1</v>
      </c>
      <c r="U35" s="223">
        <v>1</v>
      </c>
      <c r="V35" s="240">
        <v>1855</v>
      </c>
      <c r="W35" s="244">
        <v>16</v>
      </c>
      <c r="X35" s="166">
        <v>1</v>
      </c>
      <c r="Y35" s="246">
        <v>1</v>
      </c>
      <c r="Z35" s="260">
        <v>2.4026954177897575</v>
      </c>
    </row>
    <row r="36" spans="1:26">
      <c r="A36" s="166" t="s">
        <v>10</v>
      </c>
      <c r="B36" s="179">
        <v>4445</v>
      </c>
      <c r="C36" s="189">
        <v>2077</v>
      </c>
      <c r="D36" s="191">
        <v>2368</v>
      </c>
      <c r="E36" s="199">
        <v>26</v>
      </c>
      <c r="F36" s="199">
        <v>19</v>
      </c>
      <c r="G36" s="199">
        <v>7</v>
      </c>
      <c r="H36" s="206">
        <v>-8</v>
      </c>
      <c r="I36" s="212">
        <v>-0.17949293246578416</v>
      </c>
      <c r="J36" s="217">
        <v>2</v>
      </c>
      <c r="K36" s="223">
        <v>0</v>
      </c>
      <c r="L36" s="217">
        <v>7</v>
      </c>
      <c r="M36" s="223">
        <v>0</v>
      </c>
      <c r="N36" s="217">
        <v>-5</v>
      </c>
      <c r="O36" s="223">
        <v>0</v>
      </c>
      <c r="P36" s="230">
        <v>2</v>
      </c>
      <c r="Q36" s="223">
        <v>0</v>
      </c>
      <c r="R36" s="230">
        <v>5</v>
      </c>
      <c r="S36" s="223">
        <v>0</v>
      </c>
      <c r="T36" s="217">
        <v>-3</v>
      </c>
      <c r="U36" s="223">
        <v>0</v>
      </c>
      <c r="V36" s="240">
        <v>1852</v>
      </c>
      <c r="W36" s="244">
        <v>16</v>
      </c>
      <c r="X36" s="166">
        <v>-3</v>
      </c>
      <c r="Y36" s="246">
        <v>0</v>
      </c>
      <c r="Z36" s="260">
        <v>2.3995680345572352</v>
      </c>
    </row>
    <row r="37" spans="1:26">
      <c r="A37" s="166" t="s">
        <v>12</v>
      </c>
      <c r="B37" s="179">
        <v>4426</v>
      </c>
      <c r="C37" s="189">
        <v>2068</v>
      </c>
      <c r="D37" s="191">
        <v>2358</v>
      </c>
      <c r="E37" s="199">
        <v>26</v>
      </c>
      <c r="F37" s="199">
        <v>19</v>
      </c>
      <c r="G37" s="199">
        <v>7</v>
      </c>
      <c r="H37" s="206">
        <v>-18</v>
      </c>
      <c r="I37" s="212">
        <v>-0.40504050405040504</v>
      </c>
      <c r="J37" s="217">
        <v>1</v>
      </c>
      <c r="K37" s="223">
        <v>0</v>
      </c>
      <c r="L37" s="217">
        <v>13</v>
      </c>
      <c r="M37" s="223">
        <v>0</v>
      </c>
      <c r="N37" s="217">
        <v>-12</v>
      </c>
      <c r="O37" s="223">
        <v>0</v>
      </c>
      <c r="P37" s="230">
        <v>0</v>
      </c>
      <c r="Q37" s="223">
        <v>0</v>
      </c>
      <c r="R37" s="230">
        <v>6</v>
      </c>
      <c r="S37" s="223">
        <v>0</v>
      </c>
      <c r="T37" s="217">
        <v>-6</v>
      </c>
      <c r="U37" s="223">
        <v>0</v>
      </c>
      <c r="V37" s="240">
        <v>1846</v>
      </c>
      <c r="W37" s="244">
        <v>16</v>
      </c>
      <c r="X37" s="166">
        <v>-6</v>
      </c>
      <c r="Y37" s="246">
        <v>0</v>
      </c>
      <c r="Z37" s="260">
        <v>2.3970747562296859</v>
      </c>
    </row>
    <row r="38" spans="1:26">
      <c r="A38" s="166" t="s">
        <v>127</v>
      </c>
      <c r="B38" s="179">
        <v>4406</v>
      </c>
      <c r="C38" s="189">
        <v>2058</v>
      </c>
      <c r="D38" s="191">
        <v>2348</v>
      </c>
      <c r="E38" s="199">
        <v>24</v>
      </c>
      <c r="F38" s="199">
        <v>17</v>
      </c>
      <c r="G38" s="199">
        <v>7</v>
      </c>
      <c r="H38" s="206">
        <v>-13</v>
      </c>
      <c r="I38" s="212">
        <v>-0.29378531073446323</v>
      </c>
      <c r="J38" s="217">
        <v>2</v>
      </c>
      <c r="K38" s="223">
        <v>0</v>
      </c>
      <c r="L38" s="217">
        <v>8</v>
      </c>
      <c r="M38" s="223">
        <v>0</v>
      </c>
      <c r="N38" s="217">
        <v>-6</v>
      </c>
      <c r="O38" s="223">
        <v>0</v>
      </c>
      <c r="P38" s="230">
        <v>0</v>
      </c>
      <c r="Q38" s="223">
        <v>0</v>
      </c>
      <c r="R38" s="230">
        <v>7</v>
      </c>
      <c r="S38" s="223">
        <v>2</v>
      </c>
      <c r="T38" s="217">
        <v>-7</v>
      </c>
      <c r="U38" s="223">
        <v>-2</v>
      </c>
      <c r="V38" s="240">
        <v>1834</v>
      </c>
      <c r="W38" s="244">
        <v>14</v>
      </c>
      <c r="X38" s="166">
        <v>-12</v>
      </c>
      <c r="Y38" s="246">
        <v>-2</v>
      </c>
      <c r="Z38" s="260">
        <v>2.4018538713195201</v>
      </c>
    </row>
    <row r="39" spans="1:26">
      <c r="A39" s="166" t="s">
        <v>14</v>
      </c>
      <c r="B39" s="179">
        <v>4395</v>
      </c>
      <c r="C39" s="189">
        <v>2055</v>
      </c>
      <c r="D39" s="191">
        <v>2340</v>
      </c>
      <c r="E39" s="199">
        <v>27</v>
      </c>
      <c r="F39" s="199">
        <v>20</v>
      </c>
      <c r="G39" s="199">
        <v>7</v>
      </c>
      <c r="H39" s="206">
        <v>-12</v>
      </c>
      <c r="I39" s="212">
        <v>-0.27241770715096481</v>
      </c>
      <c r="J39" s="217">
        <v>0</v>
      </c>
      <c r="K39" s="223">
        <v>0</v>
      </c>
      <c r="L39" s="217">
        <v>15</v>
      </c>
      <c r="M39" s="223">
        <v>0</v>
      </c>
      <c r="N39" s="217">
        <v>-15</v>
      </c>
      <c r="O39" s="223">
        <v>0</v>
      </c>
      <c r="P39" s="230">
        <v>4</v>
      </c>
      <c r="Q39" s="223">
        <v>3</v>
      </c>
      <c r="R39" s="230">
        <v>1</v>
      </c>
      <c r="S39" s="223">
        <v>0</v>
      </c>
      <c r="T39" s="217">
        <v>3</v>
      </c>
      <c r="U39" s="223">
        <v>3</v>
      </c>
      <c r="V39" s="240">
        <v>1836</v>
      </c>
      <c r="W39" s="244">
        <v>17</v>
      </c>
      <c r="X39" s="166">
        <v>2</v>
      </c>
      <c r="Y39" s="246">
        <v>3</v>
      </c>
      <c r="Z39" s="260">
        <v>2.3932461873638342</v>
      </c>
    </row>
    <row r="40" spans="1:26">
      <c r="A40" s="166" t="s">
        <v>91</v>
      </c>
      <c r="B40" s="179">
        <v>4383</v>
      </c>
      <c r="C40" s="189">
        <v>2050</v>
      </c>
      <c r="D40" s="191">
        <v>2333</v>
      </c>
      <c r="E40" s="199">
        <v>27</v>
      </c>
      <c r="F40" s="199">
        <v>20</v>
      </c>
      <c r="G40" s="199">
        <v>7</v>
      </c>
      <c r="H40" s="206">
        <v>-10</v>
      </c>
      <c r="I40" s="212">
        <v>-0.22758306781975418</v>
      </c>
      <c r="J40" s="217">
        <v>0</v>
      </c>
      <c r="K40" s="223">
        <v>0</v>
      </c>
      <c r="L40" s="217">
        <v>10</v>
      </c>
      <c r="M40" s="223">
        <v>0</v>
      </c>
      <c r="N40" s="217">
        <v>-10</v>
      </c>
      <c r="O40" s="223">
        <v>0</v>
      </c>
      <c r="P40" s="230">
        <v>1</v>
      </c>
      <c r="Q40" s="223">
        <v>0</v>
      </c>
      <c r="R40" s="230">
        <v>1</v>
      </c>
      <c r="S40" s="223">
        <v>0</v>
      </c>
      <c r="T40" s="217">
        <v>0</v>
      </c>
      <c r="U40" s="223">
        <v>0</v>
      </c>
      <c r="V40" s="240">
        <v>1833</v>
      </c>
      <c r="W40" s="244">
        <v>17</v>
      </c>
      <c r="X40" s="166">
        <v>-3</v>
      </c>
      <c r="Y40" s="246">
        <v>0</v>
      </c>
      <c r="Z40" s="260">
        <v>2.3911620294599016</v>
      </c>
    </row>
    <row r="41" spans="1:26">
      <c r="A41" s="166" t="s">
        <v>102</v>
      </c>
      <c r="B41" s="179">
        <v>4364</v>
      </c>
      <c r="C41" s="189">
        <v>2040</v>
      </c>
      <c r="D41" s="191">
        <v>2324</v>
      </c>
      <c r="E41" s="199">
        <v>27</v>
      </c>
      <c r="F41" s="199">
        <v>20</v>
      </c>
      <c r="G41" s="199">
        <v>7</v>
      </c>
      <c r="H41" s="206">
        <v>-18</v>
      </c>
      <c r="I41" s="212">
        <v>-0.41067761806981523</v>
      </c>
      <c r="J41" s="217">
        <v>1</v>
      </c>
      <c r="K41" s="223">
        <v>0</v>
      </c>
      <c r="L41" s="217">
        <v>6</v>
      </c>
      <c r="M41" s="223">
        <v>0</v>
      </c>
      <c r="N41" s="217">
        <v>-5</v>
      </c>
      <c r="O41" s="223">
        <v>0</v>
      </c>
      <c r="P41" s="230">
        <v>5</v>
      </c>
      <c r="Q41" s="223">
        <v>0</v>
      </c>
      <c r="R41" s="230">
        <v>18</v>
      </c>
      <c r="S41" s="223">
        <v>0</v>
      </c>
      <c r="T41" s="217">
        <v>-13</v>
      </c>
      <c r="U41" s="223">
        <v>0</v>
      </c>
      <c r="V41" s="240">
        <v>1826</v>
      </c>
      <c r="W41" s="244">
        <v>17</v>
      </c>
      <c r="X41" s="166">
        <v>-7</v>
      </c>
      <c r="Y41" s="246">
        <v>0</v>
      </c>
      <c r="Z41" s="260">
        <v>2.3899233296823659</v>
      </c>
    </row>
    <row r="42" spans="1:26">
      <c r="A42" s="166" t="s">
        <v>16</v>
      </c>
      <c r="B42" s="179">
        <v>4343</v>
      </c>
      <c r="C42" s="189">
        <v>2037</v>
      </c>
      <c r="D42" s="191">
        <v>2306</v>
      </c>
      <c r="E42" s="199">
        <v>27</v>
      </c>
      <c r="F42" s="199">
        <v>20</v>
      </c>
      <c r="G42" s="199">
        <v>7</v>
      </c>
      <c r="H42" s="206">
        <v>-8</v>
      </c>
      <c r="I42" s="212">
        <v>-0.18331805682859761</v>
      </c>
      <c r="J42" s="217">
        <v>0</v>
      </c>
      <c r="K42" s="223">
        <v>0</v>
      </c>
      <c r="L42" s="217">
        <v>6</v>
      </c>
      <c r="M42" s="223">
        <v>0</v>
      </c>
      <c r="N42" s="217">
        <v>-6</v>
      </c>
      <c r="O42" s="223">
        <v>0</v>
      </c>
      <c r="P42" s="230">
        <v>7</v>
      </c>
      <c r="Q42" s="223">
        <v>0</v>
      </c>
      <c r="R42" s="230">
        <v>9</v>
      </c>
      <c r="S42" s="223">
        <v>0</v>
      </c>
      <c r="T42" s="217">
        <v>-2</v>
      </c>
      <c r="U42" s="223">
        <v>0</v>
      </c>
      <c r="V42" s="240">
        <v>1825</v>
      </c>
      <c r="W42" s="244">
        <v>17</v>
      </c>
      <c r="X42" s="166">
        <v>-1</v>
      </c>
      <c r="Y42" s="246">
        <v>0</v>
      </c>
      <c r="Z42" s="260">
        <v>2.3797260273972602</v>
      </c>
    </row>
    <row r="43" spans="1:26">
      <c r="A43" s="166" t="s">
        <v>103</v>
      </c>
      <c r="B43" s="179">
        <v>4330</v>
      </c>
      <c r="C43" s="189">
        <v>2033</v>
      </c>
      <c r="D43" s="191">
        <v>2297</v>
      </c>
      <c r="E43" s="199">
        <v>27</v>
      </c>
      <c r="F43" s="199">
        <v>20</v>
      </c>
      <c r="G43" s="199">
        <v>7</v>
      </c>
      <c r="H43" s="206">
        <v>-11</v>
      </c>
      <c r="I43" s="212">
        <v>-0.25328114206769514</v>
      </c>
      <c r="J43" s="217">
        <v>1</v>
      </c>
      <c r="K43" s="223">
        <v>0</v>
      </c>
      <c r="L43" s="217">
        <v>8</v>
      </c>
      <c r="M43" s="223">
        <v>0</v>
      </c>
      <c r="N43" s="217">
        <v>-7</v>
      </c>
      <c r="O43" s="223">
        <v>0</v>
      </c>
      <c r="P43" s="230">
        <v>2</v>
      </c>
      <c r="Q43" s="223">
        <v>0</v>
      </c>
      <c r="R43" s="230">
        <v>6</v>
      </c>
      <c r="S43" s="223">
        <v>0</v>
      </c>
      <c r="T43" s="217">
        <v>-4</v>
      </c>
      <c r="U43" s="223">
        <v>0</v>
      </c>
      <c r="V43" s="240">
        <v>1825</v>
      </c>
      <c r="W43" s="244">
        <v>16</v>
      </c>
      <c r="X43" s="166">
        <v>0</v>
      </c>
      <c r="Y43" s="246">
        <v>-1</v>
      </c>
      <c r="Z43" s="260">
        <v>2.3726027397260272</v>
      </c>
    </row>
    <row r="44" spans="1:26">
      <c r="A44" s="166" t="s">
        <v>104</v>
      </c>
      <c r="B44" s="179">
        <v>4331</v>
      </c>
      <c r="C44" s="189">
        <v>2035</v>
      </c>
      <c r="D44" s="191">
        <v>2296</v>
      </c>
      <c r="E44" s="199">
        <v>27</v>
      </c>
      <c r="F44" s="199">
        <v>20</v>
      </c>
      <c r="G44" s="199">
        <v>7</v>
      </c>
      <c r="H44" s="206">
        <v>5</v>
      </c>
      <c r="I44" s="212">
        <v>0.11547344110854503</v>
      </c>
      <c r="J44" s="217">
        <v>2</v>
      </c>
      <c r="K44" s="223">
        <v>0</v>
      </c>
      <c r="L44" s="217">
        <v>3</v>
      </c>
      <c r="M44" s="223">
        <v>0</v>
      </c>
      <c r="N44" s="217">
        <v>-1</v>
      </c>
      <c r="O44" s="223">
        <v>0</v>
      </c>
      <c r="P44" s="230">
        <v>7</v>
      </c>
      <c r="Q44" s="223">
        <v>0</v>
      </c>
      <c r="R44" s="230">
        <v>1</v>
      </c>
      <c r="S44" s="223">
        <v>0</v>
      </c>
      <c r="T44" s="217">
        <v>6</v>
      </c>
      <c r="U44" s="223">
        <v>0</v>
      </c>
      <c r="V44" s="240">
        <v>1824</v>
      </c>
      <c r="W44" s="244">
        <v>16</v>
      </c>
      <c r="X44" s="166">
        <v>-1</v>
      </c>
      <c r="Y44" s="246">
        <v>0</v>
      </c>
      <c r="Z44" s="260">
        <v>2.3744517543859649</v>
      </c>
    </row>
    <row r="45" spans="1:26">
      <c r="A45" s="166" t="s">
        <v>105</v>
      </c>
      <c r="B45" s="179">
        <v>4333</v>
      </c>
      <c r="C45" s="189">
        <v>2038</v>
      </c>
      <c r="D45" s="191">
        <v>2295</v>
      </c>
      <c r="E45" s="199">
        <v>28</v>
      </c>
      <c r="F45" s="199">
        <v>21</v>
      </c>
      <c r="G45" s="199">
        <v>7</v>
      </c>
      <c r="H45" s="206">
        <v>3</v>
      </c>
      <c r="I45" s="212">
        <v>6.9268067420918955e-002</v>
      </c>
      <c r="J45" s="217">
        <v>3</v>
      </c>
      <c r="K45" s="223">
        <v>0</v>
      </c>
      <c r="L45" s="217">
        <v>8</v>
      </c>
      <c r="M45" s="223">
        <v>0</v>
      </c>
      <c r="N45" s="217">
        <v>-5</v>
      </c>
      <c r="O45" s="223">
        <v>0</v>
      </c>
      <c r="P45" s="230">
        <v>9</v>
      </c>
      <c r="Q45" s="223">
        <v>1</v>
      </c>
      <c r="R45" s="230">
        <v>1</v>
      </c>
      <c r="S45" s="223">
        <v>0</v>
      </c>
      <c r="T45" s="217">
        <v>8</v>
      </c>
      <c r="U45" s="223">
        <v>1</v>
      </c>
      <c r="V45" s="240">
        <v>1827</v>
      </c>
      <c r="W45" s="244">
        <v>17</v>
      </c>
      <c r="X45" s="166">
        <v>3</v>
      </c>
      <c r="Y45" s="246">
        <v>1</v>
      </c>
      <c r="Z45" s="260">
        <v>2.3716475095785441</v>
      </c>
    </row>
    <row r="46" spans="1:26">
      <c r="A46" s="166" t="s">
        <v>106</v>
      </c>
      <c r="B46" s="179">
        <v>4318</v>
      </c>
      <c r="C46" s="189">
        <v>2029</v>
      </c>
      <c r="D46" s="191">
        <v>2289</v>
      </c>
      <c r="E46" s="199">
        <v>28</v>
      </c>
      <c r="F46" s="199">
        <v>21</v>
      </c>
      <c r="G46" s="199">
        <v>7</v>
      </c>
      <c r="H46" s="206">
        <v>-7</v>
      </c>
      <c r="I46" s="212">
        <v>-0.16155088852988692</v>
      </c>
      <c r="J46" s="217">
        <v>0</v>
      </c>
      <c r="K46" s="223">
        <v>0</v>
      </c>
      <c r="L46" s="217">
        <v>7</v>
      </c>
      <c r="M46" s="223">
        <v>0</v>
      </c>
      <c r="N46" s="217">
        <v>-7</v>
      </c>
      <c r="O46" s="223">
        <v>0</v>
      </c>
      <c r="P46" s="230">
        <v>4</v>
      </c>
      <c r="Q46" s="223">
        <v>0</v>
      </c>
      <c r="R46" s="230">
        <v>4</v>
      </c>
      <c r="S46" s="223">
        <v>0</v>
      </c>
      <c r="T46" s="217">
        <v>0</v>
      </c>
      <c r="U46" s="223">
        <v>0</v>
      </c>
      <c r="V46" s="240">
        <v>1824</v>
      </c>
      <c r="W46" s="244">
        <v>15</v>
      </c>
      <c r="X46" s="166">
        <v>-3</v>
      </c>
      <c r="Y46" s="246">
        <v>-2</v>
      </c>
      <c r="Z46" s="260">
        <v>2.3673245614035086</v>
      </c>
    </row>
    <row r="47" spans="1:26">
      <c r="A47" s="166" t="s">
        <v>107</v>
      </c>
      <c r="B47" s="179">
        <v>4316</v>
      </c>
      <c r="C47" s="189">
        <v>2029</v>
      </c>
      <c r="D47" s="191">
        <v>2287</v>
      </c>
      <c r="E47" s="199">
        <v>29</v>
      </c>
      <c r="F47" s="199">
        <v>22</v>
      </c>
      <c r="G47" s="199">
        <v>7</v>
      </c>
      <c r="H47" s="206">
        <v>-3</v>
      </c>
      <c r="I47" s="212">
        <v>-6.9476609541454376e-002</v>
      </c>
      <c r="J47" s="217">
        <v>2</v>
      </c>
      <c r="K47" s="223">
        <v>0</v>
      </c>
      <c r="L47" s="217">
        <v>10</v>
      </c>
      <c r="M47" s="223">
        <v>0</v>
      </c>
      <c r="N47" s="217">
        <v>-8</v>
      </c>
      <c r="O47" s="223">
        <v>0</v>
      </c>
      <c r="P47" s="230">
        <v>5</v>
      </c>
      <c r="Q47" s="223">
        <v>1</v>
      </c>
      <c r="R47" s="230">
        <v>0</v>
      </c>
      <c r="S47" s="223">
        <v>0</v>
      </c>
      <c r="T47" s="217">
        <v>5</v>
      </c>
      <c r="U47" s="223">
        <v>1</v>
      </c>
      <c r="V47" s="240">
        <v>1822</v>
      </c>
      <c r="W47" s="244">
        <v>15</v>
      </c>
      <c r="X47" s="166">
        <v>-2</v>
      </c>
      <c r="Y47" s="246">
        <v>0</v>
      </c>
      <c r="Z47" s="260">
        <v>2.3688254665203075</v>
      </c>
    </row>
    <row r="48" spans="1:26">
      <c r="A48" s="166" t="s">
        <v>10</v>
      </c>
      <c r="B48" s="179">
        <v>4308</v>
      </c>
      <c r="C48" s="189">
        <v>2031</v>
      </c>
      <c r="D48" s="191">
        <v>2277</v>
      </c>
      <c r="E48" s="199">
        <v>32</v>
      </c>
      <c r="F48" s="199">
        <v>26</v>
      </c>
      <c r="G48" s="199">
        <v>6</v>
      </c>
      <c r="H48" s="206">
        <v>-4</v>
      </c>
      <c r="I48" s="212">
        <v>-9.2678405931417976e-002</v>
      </c>
      <c r="J48" s="217">
        <v>0</v>
      </c>
      <c r="K48" s="223">
        <v>0</v>
      </c>
      <c r="L48" s="217">
        <v>11</v>
      </c>
      <c r="M48" s="223">
        <v>0</v>
      </c>
      <c r="N48" s="217">
        <v>-11</v>
      </c>
      <c r="O48" s="223">
        <v>0</v>
      </c>
      <c r="P48" s="230">
        <v>8</v>
      </c>
      <c r="Q48" s="223">
        <v>4</v>
      </c>
      <c r="R48" s="230">
        <v>1</v>
      </c>
      <c r="S48" s="223">
        <v>0</v>
      </c>
      <c r="T48" s="217">
        <v>7</v>
      </c>
      <c r="U48" s="223">
        <v>4</v>
      </c>
      <c r="V48" s="240">
        <v>1821</v>
      </c>
      <c r="W48" s="244">
        <v>18</v>
      </c>
      <c r="X48" s="166">
        <v>-1</v>
      </c>
      <c r="Y48" s="246">
        <v>3</v>
      </c>
      <c r="Z48" s="260">
        <v>2.3657331136738056</v>
      </c>
    </row>
    <row r="49" spans="1:26">
      <c r="A49" s="166" t="s">
        <v>12</v>
      </c>
      <c r="B49" s="179">
        <v>4294</v>
      </c>
      <c r="C49" s="189">
        <v>2027</v>
      </c>
      <c r="D49" s="191">
        <v>2267</v>
      </c>
      <c r="E49" s="199">
        <v>32</v>
      </c>
      <c r="F49" s="199">
        <v>26</v>
      </c>
      <c r="G49" s="199">
        <v>6</v>
      </c>
      <c r="H49" s="206">
        <v>-13</v>
      </c>
      <c r="I49" s="212">
        <v>-0.3017641597028784</v>
      </c>
      <c r="J49" s="217">
        <v>0</v>
      </c>
      <c r="K49" s="223">
        <v>0</v>
      </c>
      <c r="L49" s="217">
        <v>11</v>
      </c>
      <c r="M49" s="223">
        <v>0</v>
      </c>
      <c r="N49" s="217">
        <v>-11</v>
      </c>
      <c r="O49" s="223">
        <v>0</v>
      </c>
      <c r="P49" s="230">
        <v>1</v>
      </c>
      <c r="Q49" s="223">
        <v>0</v>
      </c>
      <c r="R49" s="230">
        <v>3</v>
      </c>
      <c r="S49" s="223">
        <v>0</v>
      </c>
      <c r="T49" s="217">
        <v>-2</v>
      </c>
      <c r="U49" s="223">
        <v>0</v>
      </c>
      <c r="V49" s="240">
        <v>1817</v>
      </c>
      <c r="W49" s="244">
        <v>18</v>
      </c>
      <c r="X49" s="166">
        <v>-4</v>
      </c>
      <c r="Y49" s="246">
        <v>0</v>
      </c>
      <c r="Z49" s="260">
        <v>2.3632361034672535</v>
      </c>
    </row>
    <row r="50" spans="1:26">
      <c r="A50" s="166" t="s">
        <v>47</v>
      </c>
      <c r="B50" s="179">
        <v>4279</v>
      </c>
      <c r="C50" s="189">
        <v>2016</v>
      </c>
      <c r="D50" s="191">
        <v>2263</v>
      </c>
      <c r="E50" s="199">
        <v>30</v>
      </c>
      <c r="F50" s="199">
        <v>24</v>
      </c>
      <c r="G50" s="199">
        <v>6</v>
      </c>
      <c r="H50" s="206">
        <v>-16</v>
      </c>
      <c r="I50" s="212">
        <v>-0.37261294829995345</v>
      </c>
      <c r="J50" s="217">
        <v>1</v>
      </c>
      <c r="K50" s="223">
        <v>0</v>
      </c>
      <c r="L50" s="217">
        <v>12</v>
      </c>
      <c r="M50" s="223">
        <v>0</v>
      </c>
      <c r="N50" s="217">
        <v>-11</v>
      </c>
      <c r="O50" s="223">
        <v>0</v>
      </c>
      <c r="P50" s="230">
        <v>3</v>
      </c>
      <c r="Q50" s="223">
        <v>1</v>
      </c>
      <c r="R50" s="230">
        <v>8</v>
      </c>
      <c r="S50" s="223">
        <v>3</v>
      </c>
      <c r="T50" s="217">
        <v>-5</v>
      </c>
      <c r="U50" s="223">
        <v>-2</v>
      </c>
      <c r="V50" s="240">
        <v>1811</v>
      </c>
      <c r="W50" s="244">
        <v>16</v>
      </c>
      <c r="X50" s="166">
        <v>-6</v>
      </c>
      <c r="Y50" s="246">
        <v>-2</v>
      </c>
      <c r="Z50" s="260">
        <v>2.3627829928216455</v>
      </c>
    </row>
    <row r="51" spans="1:26">
      <c r="A51" s="166" t="s">
        <v>14</v>
      </c>
      <c r="B51" s="179">
        <v>4269</v>
      </c>
      <c r="C51" s="189">
        <v>2010</v>
      </c>
      <c r="D51" s="191">
        <v>2259</v>
      </c>
      <c r="E51" s="199">
        <v>31</v>
      </c>
      <c r="F51" s="199">
        <v>24</v>
      </c>
      <c r="G51" s="199">
        <v>7</v>
      </c>
      <c r="H51" s="206">
        <v>-11</v>
      </c>
      <c r="I51" s="212">
        <v>-0.25706940874035988</v>
      </c>
      <c r="J51" s="217">
        <v>1</v>
      </c>
      <c r="K51" s="223">
        <v>0</v>
      </c>
      <c r="L51" s="217">
        <v>13</v>
      </c>
      <c r="M51" s="223">
        <v>0</v>
      </c>
      <c r="N51" s="217">
        <v>-12</v>
      </c>
      <c r="O51" s="223">
        <v>0</v>
      </c>
      <c r="P51" s="230">
        <v>2</v>
      </c>
      <c r="Q51" s="223">
        <v>0</v>
      </c>
      <c r="R51" s="230">
        <v>1</v>
      </c>
      <c r="S51" s="223">
        <v>0</v>
      </c>
      <c r="T51" s="217">
        <v>1</v>
      </c>
      <c r="U51" s="223">
        <v>0</v>
      </c>
      <c r="V51" s="240">
        <v>1808</v>
      </c>
      <c r="W51" s="244">
        <v>14</v>
      </c>
      <c r="X51" s="166">
        <v>-3</v>
      </c>
      <c r="Y51" s="246">
        <v>-2</v>
      </c>
      <c r="Z51" s="260">
        <v>2.3611725663716814</v>
      </c>
    </row>
    <row r="52" spans="1:26">
      <c r="A52" s="166" t="s">
        <v>91</v>
      </c>
      <c r="B52" s="179">
        <v>4267</v>
      </c>
      <c r="C52" s="189">
        <v>2008</v>
      </c>
      <c r="D52" s="191">
        <v>2259</v>
      </c>
      <c r="E52" s="199">
        <v>31</v>
      </c>
      <c r="F52" s="199">
        <v>24</v>
      </c>
      <c r="G52" s="199">
        <v>7</v>
      </c>
      <c r="H52" s="206">
        <v>-5</v>
      </c>
      <c r="I52" s="212">
        <v>-0.11712344811431248</v>
      </c>
      <c r="J52" s="217">
        <v>2</v>
      </c>
      <c r="K52" s="223">
        <v>0</v>
      </c>
      <c r="L52" s="217">
        <v>9</v>
      </c>
      <c r="M52" s="223">
        <v>0</v>
      </c>
      <c r="N52" s="217">
        <v>-7</v>
      </c>
      <c r="O52" s="223">
        <v>0</v>
      </c>
      <c r="P52" s="230">
        <v>5</v>
      </c>
      <c r="Q52" s="223">
        <v>0</v>
      </c>
      <c r="R52" s="230">
        <v>3</v>
      </c>
      <c r="S52" s="223">
        <v>0</v>
      </c>
      <c r="T52" s="217">
        <v>2</v>
      </c>
      <c r="U52" s="223">
        <v>0</v>
      </c>
      <c r="V52" s="240">
        <v>1803</v>
      </c>
      <c r="W52" s="244">
        <v>14</v>
      </c>
      <c r="X52" s="166">
        <v>-5</v>
      </c>
      <c r="Y52" s="246">
        <v>0</v>
      </c>
      <c r="Z52" s="260">
        <v>2.3666112035496396</v>
      </c>
    </row>
    <row r="53" spans="1:26">
      <c r="A53" s="166" t="s">
        <v>102</v>
      </c>
      <c r="B53" s="179">
        <v>4251</v>
      </c>
      <c r="C53" s="189">
        <v>2002</v>
      </c>
      <c r="D53" s="191">
        <v>2249</v>
      </c>
      <c r="E53" s="199">
        <v>30</v>
      </c>
      <c r="F53" s="199">
        <v>24</v>
      </c>
      <c r="G53" s="199">
        <v>6</v>
      </c>
      <c r="H53" s="206">
        <v>-20</v>
      </c>
      <c r="I53" s="212">
        <v>-0.46871338176704941</v>
      </c>
      <c r="J53" s="217">
        <v>0</v>
      </c>
      <c r="K53" s="223">
        <v>0</v>
      </c>
      <c r="L53" s="217">
        <v>11</v>
      </c>
      <c r="M53" s="223">
        <v>0</v>
      </c>
      <c r="N53" s="217">
        <v>-11</v>
      </c>
      <c r="O53" s="223">
        <v>0</v>
      </c>
      <c r="P53" s="230">
        <v>5</v>
      </c>
      <c r="Q53" s="223">
        <v>0</v>
      </c>
      <c r="R53" s="230">
        <v>14</v>
      </c>
      <c r="S53" s="223">
        <v>1</v>
      </c>
      <c r="T53" s="217">
        <v>-9</v>
      </c>
      <c r="U53" s="223">
        <v>-1</v>
      </c>
      <c r="V53" s="240">
        <v>1802</v>
      </c>
      <c r="W53" s="244">
        <v>14</v>
      </c>
      <c r="X53" s="166">
        <v>-1</v>
      </c>
      <c r="Y53" s="246">
        <v>0</v>
      </c>
      <c r="Z53" s="260">
        <v>2.3590455049944508</v>
      </c>
    </row>
    <row r="54" spans="1:26">
      <c r="A54" s="166" t="s">
        <v>125</v>
      </c>
      <c r="B54" s="179">
        <v>4236</v>
      </c>
      <c r="C54" s="188">
        <v>2001</v>
      </c>
      <c r="D54" s="191">
        <v>2235</v>
      </c>
      <c r="E54" s="199">
        <v>30</v>
      </c>
      <c r="F54" s="199">
        <v>24</v>
      </c>
      <c r="G54" s="199">
        <v>6</v>
      </c>
      <c r="H54" s="206">
        <v>-7</v>
      </c>
      <c r="I54" s="212">
        <v>-0.164667137144201</v>
      </c>
      <c r="J54" s="217">
        <v>5</v>
      </c>
      <c r="K54" s="223">
        <v>0</v>
      </c>
      <c r="L54" s="217">
        <v>14</v>
      </c>
      <c r="M54" s="223">
        <v>0</v>
      </c>
      <c r="N54" s="217">
        <v>-9</v>
      </c>
      <c r="O54" s="223">
        <v>0</v>
      </c>
      <c r="P54" s="230">
        <v>9</v>
      </c>
      <c r="Q54" s="223">
        <v>0</v>
      </c>
      <c r="R54" s="230">
        <v>7</v>
      </c>
      <c r="S54" s="223">
        <v>0</v>
      </c>
      <c r="T54" s="217">
        <v>2</v>
      </c>
      <c r="U54" s="223">
        <v>0</v>
      </c>
      <c r="V54" s="240">
        <v>1797</v>
      </c>
      <c r="W54" s="244">
        <v>14</v>
      </c>
      <c r="X54" s="166">
        <v>-5</v>
      </c>
      <c r="Y54" s="246">
        <v>0</v>
      </c>
      <c r="Z54" s="260">
        <v>2.357262103505843</v>
      </c>
    </row>
    <row r="55" spans="1:26">
      <c r="A55" s="166" t="s">
        <v>103</v>
      </c>
      <c r="B55" s="179">
        <v>4234</v>
      </c>
      <c r="C55" s="188">
        <v>2002</v>
      </c>
      <c r="D55" s="191">
        <v>2232</v>
      </c>
      <c r="E55" s="199">
        <v>30</v>
      </c>
      <c r="F55" s="199">
        <v>24</v>
      </c>
      <c r="G55" s="199">
        <v>6</v>
      </c>
      <c r="H55" s="206">
        <v>-2</v>
      </c>
      <c r="I55" s="212">
        <v>-4.7214353163361665e-002</v>
      </c>
      <c r="J55" s="217">
        <v>5</v>
      </c>
      <c r="K55" s="223">
        <v>0</v>
      </c>
      <c r="L55" s="217">
        <v>7</v>
      </c>
      <c r="M55" s="223">
        <v>0</v>
      </c>
      <c r="N55" s="217">
        <v>-2</v>
      </c>
      <c r="O55" s="223">
        <v>0</v>
      </c>
      <c r="P55" s="230">
        <v>3</v>
      </c>
      <c r="Q55" s="223">
        <v>0</v>
      </c>
      <c r="R55" s="230">
        <v>3</v>
      </c>
      <c r="S55" s="223">
        <v>0</v>
      </c>
      <c r="T55" s="217">
        <v>0</v>
      </c>
      <c r="U55" s="223">
        <v>0</v>
      </c>
      <c r="V55" s="240">
        <v>1794</v>
      </c>
      <c r="W55" s="244">
        <v>14</v>
      </c>
      <c r="X55" s="166">
        <v>-3</v>
      </c>
      <c r="Y55" s="246">
        <v>0</v>
      </c>
      <c r="Z55" s="260">
        <v>2.3600891861761428</v>
      </c>
    </row>
    <row r="56" spans="1:26">
      <c r="A56" s="166" t="s">
        <v>104</v>
      </c>
      <c r="B56" s="179">
        <v>4217</v>
      </c>
      <c r="C56" s="188">
        <v>1989</v>
      </c>
      <c r="D56" s="191">
        <v>2228</v>
      </c>
      <c r="E56" s="199">
        <v>31</v>
      </c>
      <c r="F56" s="199">
        <v>24</v>
      </c>
      <c r="G56" s="199">
        <v>7</v>
      </c>
      <c r="H56" s="206">
        <v>-14</v>
      </c>
      <c r="I56" s="212">
        <v>-0.33065658951346244</v>
      </c>
      <c r="J56" s="217">
        <v>0</v>
      </c>
      <c r="K56" s="223">
        <v>0</v>
      </c>
      <c r="L56" s="217">
        <v>15</v>
      </c>
      <c r="M56" s="223">
        <v>0</v>
      </c>
      <c r="N56" s="217">
        <v>-15</v>
      </c>
      <c r="O56" s="223">
        <v>0</v>
      </c>
      <c r="P56" s="230">
        <v>4</v>
      </c>
      <c r="Q56" s="223">
        <v>0</v>
      </c>
      <c r="R56" s="230">
        <v>3</v>
      </c>
      <c r="S56" s="223">
        <v>0</v>
      </c>
      <c r="T56" s="217">
        <v>1</v>
      </c>
      <c r="U56" s="223">
        <v>0</v>
      </c>
      <c r="V56" s="239">
        <v>1792</v>
      </c>
      <c r="W56" s="244">
        <v>15</v>
      </c>
      <c r="X56" s="166">
        <v>-2</v>
      </c>
      <c r="Y56" s="246">
        <v>1</v>
      </c>
      <c r="Z56" s="260">
        <v>2.3532366071428572</v>
      </c>
    </row>
    <row r="57" spans="1:26">
      <c r="A57" s="166" t="s">
        <v>105</v>
      </c>
      <c r="B57" s="179">
        <v>4209</v>
      </c>
      <c r="C57" s="188">
        <v>1985</v>
      </c>
      <c r="D57" s="191">
        <v>2224</v>
      </c>
      <c r="E57" s="199">
        <v>31</v>
      </c>
      <c r="F57" s="199">
        <v>23</v>
      </c>
      <c r="G57" s="199">
        <v>8</v>
      </c>
      <c r="H57" s="206">
        <v>-6</v>
      </c>
      <c r="I57" s="212">
        <v>-0.14228124258951863</v>
      </c>
      <c r="J57" s="217">
        <v>2</v>
      </c>
      <c r="K57" s="223">
        <v>0</v>
      </c>
      <c r="L57" s="217">
        <v>8</v>
      </c>
      <c r="M57" s="223">
        <v>0</v>
      </c>
      <c r="N57" s="217">
        <v>-6</v>
      </c>
      <c r="O57" s="223">
        <v>0</v>
      </c>
      <c r="P57" s="230">
        <v>3</v>
      </c>
      <c r="Q57" s="223">
        <v>1</v>
      </c>
      <c r="R57" s="230">
        <v>3</v>
      </c>
      <c r="S57" s="223">
        <v>1</v>
      </c>
      <c r="T57" s="217">
        <v>0</v>
      </c>
      <c r="U57" s="223">
        <v>0</v>
      </c>
      <c r="V57" s="239">
        <v>1788</v>
      </c>
      <c r="W57" s="244">
        <v>15</v>
      </c>
      <c r="X57" s="166">
        <v>-4</v>
      </c>
      <c r="Y57" s="246">
        <v>0</v>
      </c>
      <c r="Z57" s="260">
        <v>2.3540268456375837</v>
      </c>
    </row>
    <row r="58" spans="1:26">
      <c r="A58" s="166" t="s">
        <v>106</v>
      </c>
      <c r="B58" s="179">
        <v>4200</v>
      </c>
      <c r="C58" s="188">
        <v>1977</v>
      </c>
      <c r="D58" s="191">
        <v>2223</v>
      </c>
      <c r="E58" s="199">
        <v>30</v>
      </c>
      <c r="F58" s="199">
        <v>22</v>
      </c>
      <c r="G58" s="199">
        <v>8</v>
      </c>
      <c r="H58" s="206">
        <v>-6</v>
      </c>
      <c r="I58" s="212">
        <v>-0.14255167498218105</v>
      </c>
      <c r="J58" s="217">
        <v>2</v>
      </c>
      <c r="K58" s="223">
        <v>0</v>
      </c>
      <c r="L58" s="217">
        <v>11</v>
      </c>
      <c r="M58" s="223">
        <v>0</v>
      </c>
      <c r="N58" s="217">
        <v>-9</v>
      </c>
      <c r="O58" s="223">
        <v>0</v>
      </c>
      <c r="P58" s="230">
        <v>8</v>
      </c>
      <c r="Q58" s="223">
        <v>0</v>
      </c>
      <c r="R58" s="230">
        <v>5</v>
      </c>
      <c r="S58" s="223">
        <v>1</v>
      </c>
      <c r="T58" s="217">
        <v>3</v>
      </c>
      <c r="U58" s="223">
        <v>-1</v>
      </c>
      <c r="V58" s="239">
        <v>1783</v>
      </c>
      <c r="W58" s="244">
        <v>14</v>
      </c>
      <c r="X58" s="166">
        <v>-5</v>
      </c>
      <c r="Y58" s="246">
        <v>-1</v>
      </c>
      <c r="Z58" s="260">
        <v>2.3555804823331465</v>
      </c>
    </row>
    <row r="59" spans="1:26">
      <c r="A59" s="166" t="s">
        <v>107</v>
      </c>
      <c r="B59" s="179">
        <v>4192</v>
      </c>
      <c r="C59" s="188">
        <v>1976</v>
      </c>
      <c r="D59" s="191">
        <v>2216</v>
      </c>
      <c r="E59" s="199">
        <v>34</v>
      </c>
      <c r="F59" s="199">
        <v>26</v>
      </c>
      <c r="G59" s="199">
        <v>8</v>
      </c>
      <c r="H59" s="206">
        <v>-3</v>
      </c>
      <c r="I59" s="212">
        <v>-7.1428571428571425e-002</v>
      </c>
      <c r="J59" s="217">
        <v>1</v>
      </c>
      <c r="K59" s="223">
        <v>0</v>
      </c>
      <c r="L59" s="217">
        <v>10</v>
      </c>
      <c r="M59" s="223">
        <v>0</v>
      </c>
      <c r="N59" s="217">
        <v>-9</v>
      </c>
      <c r="O59" s="223">
        <v>0</v>
      </c>
      <c r="P59" s="230">
        <v>7</v>
      </c>
      <c r="Q59" s="223">
        <v>4</v>
      </c>
      <c r="R59" s="230">
        <v>1</v>
      </c>
      <c r="S59" s="223">
        <v>0</v>
      </c>
      <c r="T59" s="217">
        <v>6</v>
      </c>
      <c r="U59" s="223">
        <v>4</v>
      </c>
      <c r="V59" s="239">
        <v>1782</v>
      </c>
      <c r="W59" s="244">
        <v>18</v>
      </c>
      <c r="X59" s="166">
        <v>-1</v>
      </c>
      <c r="Y59" s="246">
        <v>4</v>
      </c>
      <c r="Z59" s="260">
        <v>2.3524130190796857</v>
      </c>
    </row>
    <row r="60" spans="1:26">
      <c r="A60" s="166" t="s">
        <v>10</v>
      </c>
      <c r="B60" s="179">
        <v>4185</v>
      </c>
      <c r="C60" s="188">
        <v>1973</v>
      </c>
      <c r="D60" s="191">
        <v>2212</v>
      </c>
      <c r="E60" s="199">
        <v>34</v>
      </c>
      <c r="F60" s="199">
        <v>26</v>
      </c>
      <c r="G60" s="199">
        <v>8</v>
      </c>
      <c r="H60" s="206">
        <v>-2</v>
      </c>
      <c r="I60" s="212">
        <v>-4.7709923664122134e-002</v>
      </c>
      <c r="J60" s="217">
        <v>2</v>
      </c>
      <c r="K60" s="223">
        <v>0</v>
      </c>
      <c r="L60" s="217">
        <v>8</v>
      </c>
      <c r="M60" s="223">
        <v>0</v>
      </c>
      <c r="N60" s="217">
        <v>-6</v>
      </c>
      <c r="O60" s="223">
        <v>0</v>
      </c>
      <c r="P60" s="230">
        <v>4</v>
      </c>
      <c r="Q60" s="223">
        <v>0</v>
      </c>
      <c r="R60" s="230">
        <v>0</v>
      </c>
      <c r="S60" s="223">
        <v>0</v>
      </c>
      <c r="T60" s="217">
        <v>4</v>
      </c>
      <c r="U60" s="223">
        <v>0</v>
      </c>
      <c r="V60" s="239">
        <v>1781</v>
      </c>
      <c r="W60" s="244">
        <v>18</v>
      </c>
      <c r="X60" s="166">
        <v>-1</v>
      </c>
      <c r="Y60" s="246">
        <v>0</v>
      </c>
      <c r="Z60" s="260">
        <v>2.3498034811903423</v>
      </c>
    </row>
    <row r="61" spans="1:26">
      <c r="A61" s="166" t="s">
        <v>12</v>
      </c>
      <c r="B61" s="179">
        <v>4173</v>
      </c>
      <c r="C61" s="188">
        <v>1968</v>
      </c>
      <c r="D61" s="191">
        <v>2205</v>
      </c>
      <c r="E61" s="199">
        <v>37</v>
      </c>
      <c r="F61" s="199">
        <v>28</v>
      </c>
      <c r="G61" s="199">
        <v>9</v>
      </c>
      <c r="H61" s="206">
        <v>-2</v>
      </c>
      <c r="I61" s="212">
        <v>-4.7789725209080043e-002</v>
      </c>
      <c r="J61" s="217">
        <v>1</v>
      </c>
      <c r="K61" s="223">
        <v>0</v>
      </c>
      <c r="L61" s="217">
        <v>10</v>
      </c>
      <c r="M61" s="223">
        <v>0</v>
      </c>
      <c r="N61" s="217">
        <v>-9</v>
      </c>
      <c r="O61" s="223">
        <v>0</v>
      </c>
      <c r="P61" s="230">
        <v>8</v>
      </c>
      <c r="Q61" s="223">
        <v>2</v>
      </c>
      <c r="R61" s="230">
        <v>1</v>
      </c>
      <c r="S61" s="223">
        <v>0</v>
      </c>
      <c r="T61" s="217">
        <v>7</v>
      </c>
      <c r="U61" s="223">
        <v>2</v>
      </c>
      <c r="V61" s="239">
        <v>1780</v>
      </c>
      <c r="W61" s="244">
        <v>18</v>
      </c>
      <c r="X61" s="166">
        <v>-1</v>
      </c>
      <c r="Y61" s="246">
        <v>0</v>
      </c>
      <c r="Z61" s="260">
        <v>2.3443820224719101</v>
      </c>
    </row>
    <row r="62" spans="1:26">
      <c r="A62" s="166" t="s">
        <v>66</v>
      </c>
      <c r="B62" s="179">
        <v>4166</v>
      </c>
      <c r="C62" s="188">
        <v>1965</v>
      </c>
      <c r="D62" s="191">
        <v>2201</v>
      </c>
      <c r="E62" s="199">
        <v>40</v>
      </c>
      <c r="F62" s="199">
        <v>31</v>
      </c>
      <c r="G62" s="199">
        <v>9</v>
      </c>
      <c r="H62" s="206">
        <v>-8</v>
      </c>
      <c r="I62" s="212">
        <v>-0.19170860292355621</v>
      </c>
      <c r="J62" s="217">
        <v>0</v>
      </c>
      <c r="K62" s="223">
        <v>0</v>
      </c>
      <c r="L62" s="217">
        <v>8</v>
      </c>
      <c r="M62" s="223">
        <v>0</v>
      </c>
      <c r="N62" s="217">
        <v>-8</v>
      </c>
      <c r="O62" s="223">
        <v>0</v>
      </c>
      <c r="P62" s="230">
        <v>5</v>
      </c>
      <c r="Q62" s="223">
        <v>3</v>
      </c>
      <c r="R62" s="230">
        <v>5</v>
      </c>
      <c r="S62" s="223">
        <v>0</v>
      </c>
      <c r="T62" s="217">
        <v>0</v>
      </c>
      <c r="U62" s="223">
        <v>3</v>
      </c>
      <c r="V62" s="239">
        <v>1774</v>
      </c>
      <c r="W62" s="244">
        <v>21</v>
      </c>
      <c r="X62" s="166">
        <v>-6</v>
      </c>
      <c r="Y62" s="246">
        <v>3</v>
      </c>
      <c r="Z62" s="260">
        <v>2.3483652762119505</v>
      </c>
    </row>
    <row r="63" spans="1:26">
      <c r="A63" s="166" t="s">
        <v>14</v>
      </c>
      <c r="B63" s="179">
        <v>4158</v>
      </c>
      <c r="C63" s="188">
        <v>1962</v>
      </c>
      <c r="D63" s="191">
        <v>2196</v>
      </c>
      <c r="E63" s="199">
        <v>40</v>
      </c>
      <c r="F63" s="199">
        <v>31</v>
      </c>
      <c r="G63" s="199">
        <v>9</v>
      </c>
      <c r="H63" s="206">
        <v>-8</v>
      </c>
      <c r="I63" s="212">
        <v>-0.19203072491598655</v>
      </c>
      <c r="J63" s="217">
        <v>0</v>
      </c>
      <c r="K63" s="223">
        <v>0</v>
      </c>
      <c r="L63" s="217">
        <v>6</v>
      </c>
      <c r="M63" s="223">
        <v>0</v>
      </c>
      <c r="N63" s="217">
        <v>-6</v>
      </c>
      <c r="O63" s="223">
        <v>0</v>
      </c>
      <c r="P63" s="230">
        <v>3</v>
      </c>
      <c r="Q63" s="223">
        <v>0</v>
      </c>
      <c r="R63" s="230">
        <v>5</v>
      </c>
      <c r="S63" s="223">
        <v>0</v>
      </c>
      <c r="T63" s="217">
        <v>-2</v>
      </c>
      <c r="U63" s="223">
        <v>0</v>
      </c>
      <c r="V63" s="239">
        <v>1767</v>
      </c>
      <c r="W63" s="244">
        <v>21</v>
      </c>
      <c r="X63" s="166">
        <v>-7</v>
      </c>
      <c r="Y63" s="246">
        <v>0</v>
      </c>
      <c r="Z63" s="260">
        <v>2.3531409168081492</v>
      </c>
    </row>
    <row r="64" spans="1:26">
      <c r="A64" s="166" t="s">
        <v>91</v>
      </c>
      <c r="B64" s="179">
        <v>4139</v>
      </c>
      <c r="C64" s="188">
        <v>1948</v>
      </c>
      <c r="D64" s="191">
        <v>2191</v>
      </c>
      <c r="E64" s="199">
        <v>40</v>
      </c>
      <c r="F64" s="199">
        <v>31</v>
      </c>
      <c r="G64" s="199">
        <v>9</v>
      </c>
      <c r="H64" s="206">
        <v>-16</v>
      </c>
      <c r="I64" s="212">
        <v>-0.38480038480038481</v>
      </c>
      <c r="J64" s="217">
        <v>0</v>
      </c>
      <c r="K64" s="223">
        <v>0</v>
      </c>
      <c r="L64" s="217">
        <v>15</v>
      </c>
      <c r="M64" s="223">
        <v>0</v>
      </c>
      <c r="N64" s="217">
        <v>-15</v>
      </c>
      <c r="O64" s="223">
        <v>0</v>
      </c>
      <c r="P64" s="230">
        <v>3</v>
      </c>
      <c r="Q64" s="223">
        <v>0</v>
      </c>
      <c r="R64" s="230">
        <v>4</v>
      </c>
      <c r="S64" s="223">
        <v>0</v>
      </c>
      <c r="T64" s="217">
        <v>-1</v>
      </c>
      <c r="U64" s="223">
        <v>0</v>
      </c>
      <c r="V64" s="239">
        <v>1760</v>
      </c>
      <c r="W64" s="244">
        <v>21</v>
      </c>
      <c r="X64" s="166">
        <v>-7</v>
      </c>
      <c r="Y64" s="246">
        <v>0</v>
      </c>
      <c r="Z64" s="260">
        <v>2.3517045454545453</v>
      </c>
    </row>
    <row r="65" spans="1:26">
      <c r="A65" s="166" t="s">
        <v>102</v>
      </c>
      <c r="B65" s="179">
        <v>4120</v>
      </c>
      <c r="C65" s="188">
        <v>1941</v>
      </c>
      <c r="D65" s="191">
        <v>2179</v>
      </c>
      <c r="E65" s="199">
        <v>43</v>
      </c>
      <c r="F65" s="199">
        <v>33</v>
      </c>
      <c r="G65" s="199">
        <v>10</v>
      </c>
      <c r="H65" s="206">
        <v>-17</v>
      </c>
      <c r="I65" s="212">
        <v>-0.41072722879922685</v>
      </c>
      <c r="J65" s="217">
        <v>2</v>
      </c>
      <c r="K65" s="223">
        <v>0</v>
      </c>
      <c r="L65" s="217">
        <v>7</v>
      </c>
      <c r="M65" s="223">
        <v>0</v>
      </c>
      <c r="N65" s="217">
        <v>-5</v>
      </c>
      <c r="O65" s="223">
        <v>0</v>
      </c>
      <c r="P65" s="230">
        <v>7</v>
      </c>
      <c r="Q65" s="223">
        <v>2</v>
      </c>
      <c r="R65" s="230">
        <v>19</v>
      </c>
      <c r="S65" s="223">
        <v>0</v>
      </c>
      <c r="T65" s="217">
        <v>-12</v>
      </c>
      <c r="U65" s="223">
        <v>2</v>
      </c>
      <c r="V65" s="239">
        <v>1764</v>
      </c>
      <c r="W65" s="244">
        <v>24</v>
      </c>
      <c r="X65" s="166">
        <v>4</v>
      </c>
      <c r="Y65" s="246">
        <v>3</v>
      </c>
      <c r="Z65" s="260">
        <v>2.3356009070294785</v>
      </c>
    </row>
    <row r="66" spans="1:26">
      <c r="A66" s="166" t="s">
        <v>16</v>
      </c>
      <c r="B66" s="179">
        <v>4120</v>
      </c>
      <c r="C66" s="188">
        <v>1942</v>
      </c>
      <c r="D66" s="191">
        <v>2178</v>
      </c>
      <c r="E66" s="199">
        <v>44</v>
      </c>
      <c r="F66" s="199">
        <v>33</v>
      </c>
      <c r="G66" s="199">
        <v>11</v>
      </c>
      <c r="H66" s="206">
        <v>-5</v>
      </c>
      <c r="I66" s="212">
        <v>-0.12135922330097086</v>
      </c>
      <c r="J66" s="217">
        <v>2</v>
      </c>
      <c r="K66" s="223">
        <v>0</v>
      </c>
      <c r="L66" s="217">
        <v>13</v>
      </c>
      <c r="M66" s="223">
        <v>0</v>
      </c>
      <c r="N66" s="217">
        <v>-11</v>
      </c>
      <c r="O66" s="223">
        <v>0</v>
      </c>
      <c r="P66" s="230">
        <v>9</v>
      </c>
      <c r="Q66" s="223">
        <v>1</v>
      </c>
      <c r="R66" s="230">
        <v>3</v>
      </c>
      <c r="S66" s="223">
        <v>0</v>
      </c>
      <c r="T66" s="217">
        <v>6</v>
      </c>
      <c r="U66" s="223">
        <v>1</v>
      </c>
      <c r="V66" s="239">
        <v>1763</v>
      </c>
      <c r="W66" s="244">
        <v>25</v>
      </c>
      <c r="X66" s="166">
        <v>-1</v>
      </c>
      <c r="Y66" s="246">
        <v>1</v>
      </c>
      <c r="Z66" s="260">
        <v>2.3369256948383437</v>
      </c>
    </row>
    <row r="67" spans="1:26">
      <c r="A67" s="166" t="s">
        <v>103</v>
      </c>
      <c r="B67" s="179">
        <v>4109</v>
      </c>
      <c r="C67" s="188">
        <v>1939</v>
      </c>
      <c r="D67" s="191">
        <v>2170</v>
      </c>
      <c r="E67" s="199">
        <v>43</v>
      </c>
      <c r="F67" s="199">
        <v>33</v>
      </c>
      <c r="G67" s="199">
        <v>10</v>
      </c>
      <c r="H67" s="206">
        <v>-11</v>
      </c>
      <c r="I67" s="212">
        <v>-0.26699029126213591</v>
      </c>
      <c r="J67" s="217">
        <v>0</v>
      </c>
      <c r="K67" s="223">
        <v>0</v>
      </c>
      <c r="L67" s="217">
        <v>11</v>
      </c>
      <c r="M67" s="223">
        <v>0</v>
      </c>
      <c r="N67" s="217">
        <v>-11</v>
      </c>
      <c r="O67" s="223">
        <v>0</v>
      </c>
      <c r="P67" s="230">
        <v>1</v>
      </c>
      <c r="Q67" s="223">
        <v>0</v>
      </c>
      <c r="R67" s="230">
        <v>1</v>
      </c>
      <c r="S67" s="223">
        <v>0</v>
      </c>
      <c r="T67" s="217">
        <v>0</v>
      </c>
      <c r="U67" s="223">
        <v>0</v>
      </c>
      <c r="V67" s="239">
        <v>1758</v>
      </c>
      <c r="W67" s="244">
        <v>24</v>
      </c>
      <c r="X67" s="166">
        <v>-5</v>
      </c>
      <c r="Y67" s="246">
        <v>-1</v>
      </c>
      <c r="Z67" s="260">
        <v>2.3373151308304894</v>
      </c>
    </row>
    <row r="68" spans="1:26">
      <c r="A68" s="166" t="s">
        <v>104</v>
      </c>
      <c r="B68" s="179">
        <v>4099</v>
      </c>
      <c r="C68" s="188">
        <v>1934</v>
      </c>
      <c r="D68" s="191">
        <v>2165</v>
      </c>
      <c r="E68" s="199">
        <v>43</v>
      </c>
      <c r="F68" s="199">
        <v>33</v>
      </c>
      <c r="G68" s="199">
        <v>10</v>
      </c>
      <c r="H68" s="206">
        <v>-7</v>
      </c>
      <c r="I68" s="212">
        <v>-0.17035775127768313</v>
      </c>
      <c r="J68" s="217">
        <v>2</v>
      </c>
      <c r="K68" s="223">
        <v>0</v>
      </c>
      <c r="L68" s="217">
        <v>10</v>
      </c>
      <c r="M68" s="223">
        <v>0</v>
      </c>
      <c r="N68" s="217">
        <v>-8</v>
      </c>
      <c r="O68" s="223">
        <v>0</v>
      </c>
      <c r="P68" s="230">
        <v>4</v>
      </c>
      <c r="Q68" s="223">
        <v>0</v>
      </c>
      <c r="R68" s="230">
        <v>3</v>
      </c>
      <c r="S68" s="223">
        <v>0</v>
      </c>
      <c r="T68" s="217">
        <v>1</v>
      </c>
      <c r="U68" s="223">
        <v>0</v>
      </c>
      <c r="V68" s="239">
        <v>1752</v>
      </c>
      <c r="W68" s="244">
        <v>21</v>
      </c>
      <c r="X68" s="166">
        <v>-6</v>
      </c>
      <c r="Y68" s="246">
        <v>-3</v>
      </c>
      <c r="Z68" s="260">
        <v>2.3396118721461185</v>
      </c>
    </row>
    <row r="69" spans="1:26">
      <c r="A69" s="166" t="s">
        <v>105</v>
      </c>
      <c r="B69" s="179">
        <v>4098</v>
      </c>
      <c r="C69" s="188">
        <v>1932</v>
      </c>
      <c r="D69" s="191">
        <v>2166</v>
      </c>
      <c r="E69" s="199">
        <v>43</v>
      </c>
      <c r="F69" s="199">
        <v>33</v>
      </c>
      <c r="G69" s="199">
        <v>10</v>
      </c>
      <c r="H69" s="206">
        <v>0</v>
      </c>
      <c r="I69" s="207">
        <v>0</v>
      </c>
      <c r="J69" s="217">
        <v>2</v>
      </c>
      <c r="K69" s="223">
        <v>0</v>
      </c>
      <c r="L69" s="217">
        <v>7</v>
      </c>
      <c r="M69" s="223">
        <v>0</v>
      </c>
      <c r="N69" s="217">
        <v>-5</v>
      </c>
      <c r="O69" s="223">
        <v>0</v>
      </c>
      <c r="P69" s="230">
        <v>7</v>
      </c>
      <c r="Q69" s="223">
        <v>0</v>
      </c>
      <c r="R69" s="230">
        <v>2</v>
      </c>
      <c r="S69" s="223">
        <v>0</v>
      </c>
      <c r="T69" s="217">
        <v>5</v>
      </c>
      <c r="U69" s="223">
        <v>0</v>
      </c>
      <c r="V69" s="239">
        <v>1755</v>
      </c>
      <c r="W69" s="244">
        <v>21</v>
      </c>
      <c r="X69" s="166">
        <v>3</v>
      </c>
      <c r="Y69" s="246">
        <v>0</v>
      </c>
      <c r="Z69" s="260">
        <v>2.3350427350427352</v>
      </c>
    </row>
    <row r="70" spans="1:26">
      <c r="A70" s="166" t="s">
        <v>106</v>
      </c>
      <c r="B70" s="179">
        <v>4087</v>
      </c>
      <c r="C70" s="188">
        <v>1929</v>
      </c>
      <c r="D70" s="191">
        <v>2158</v>
      </c>
      <c r="E70" s="199">
        <v>43</v>
      </c>
      <c r="F70" s="199">
        <v>33</v>
      </c>
      <c r="G70" s="199">
        <v>10</v>
      </c>
      <c r="H70" s="206">
        <v>-8</v>
      </c>
      <c r="I70" s="212">
        <v>-0.19521717911176184</v>
      </c>
      <c r="J70" s="217">
        <v>2</v>
      </c>
      <c r="K70" s="223">
        <v>0</v>
      </c>
      <c r="L70" s="217">
        <v>7</v>
      </c>
      <c r="M70" s="223">
        <v>0</v>
      </c>
      <c r="N70" s="217">
        <v>-5</v>
      </c>
      <c r="O70" s="223">
        <v>0</v>
      </c>
      <c r="P70" s="230">
        <v>0</v>
      </c>
      <c r="Q70" s="223">
        <v>0</v>
      </c>
      <c r="R70" s="230">
        <v>3</v>
      </c>
      <c r="S70" s="223">
        <v>0</v>
      </c>
      <c r="T70" s="217">
        <v>-3</v>
      </c>
      <c r="U70" s="223">
        <v>0</v>
      </c>
      <c r="V70" s="239">
        <v>1754</v>
      </c>
      <c r="W70" s="244">
        <v>21</v>
      </c>
      <c r="X70" s="166">
        <v>-1</v>
      </c>
      <c r="Y70" s="246">
        <v>0</v>
      </c>
      <c r="Z70" s="260">
        <v>2.330102622576967</v>
      </c>
    </row>
    <row r="71" spans="1:26" s="161" customFormat="1">
      <c r="A71" s="166" t="s">
        <v>107</v>
      </c>
      <c r="B71" s="180">
        <v>4082</v>
      </c>
      <c r="C71" s="190">
        <v>1929</v>
      </c>
      <c r="D71" s="190">
        <v>2153</v>
      </c>
      <c r="E71" s="166">
        <v>43</v>
      </c>
      <c r="F71" s="166">
        <v>33</v>
      </c>
      <c r="G71" s="201">
        <v>10</v>
      </c>
      <c r="H71" s="208">
        <v>-1</v>
      </c>
      <c r="I71" s="213">
        <v>-2.4467824810374357e-002</v>
      </c>
      <c r="J71" s="219">
        <v>2</v>
      </c>
      <c r="K71" s="219">
        <v>0</v>
      </c>
      <c r="L71" s="219">
        <v>7</v>
      </c>
      <c r="M71" s="219">
        <v>0</v>
      </c>
      <c r="N71" s="201">
        <v>-5</v>
      </c>
      <c r="O71" s="219">
        <v>0</v>
      </c>
      <c r="P71" s="219">
        <v>5</v>
      </c>
      <c r="Q71" s="219">
        <v>0</v>
      </c>
      <c r="R71" s="219">
        <v>1</v>
      </c>
      <c r="S71" s="219">
        <v>0</v>
      </c>
      <c r="T71" s="219">
        <v>4</v>
      </c>
      <c r="U71" s="232">
        <v>0</v>
      </c>
      <c r="V71" s="190">
        <v>1754</v>
      </c>
      <c r="W71" s="245"/>
      <c r="X71" s="232">
        <v>21</v>
      </c>
      <c r="Y71" s="245"/>
      <c r="Z71" s="260">
        <v>2.3272519954389965</v>
      </c>
    </row>
    <row r="72" spans="1:26">
      <c r="A72" s="168" t="s">
        <v>126</v>
      </c>
      <c r="B72" s="180">
        <f t="shared" ref="B72:B118" si="0">C72+D72</f>
        <v>4196</v>
      </c>
      <c r="C72" s="191">
        <v>1982</v>
      </c>
      <c r="D72" s="191">
        <v>2214</v>
      </c>
      <c r="E72" s="169">
        <f t="shared" ref="E72:E118" si="1">F72+G72</f>
        <v>28</v>
      </c>
      <c r="F72" s="166">
        <v>18</v>
      </c>
      <c r="G72" s="166">
        <v>10</v>
      </c>
      <c r="H72" s="209">
        <v>-1</v>
      </c>
      <c r="I72" s="214">
        <v>-2.3781212841854936e-002</v>
      </c>
      <c r="J72" s="166">
        <v>2</v>
      </c>
      <c r="K72" s="166">
        <v>0</v>
      </c>
      <c r="L72" s="166">
        <v>7</v>
      </c>
      <c r="M72" s="166">
        <v>0</v>
      </c>
      <c r="N72" s="201">
        <f t="shared" ref="N72:O118" si="2">J72-L72</f>
        <v>-5</v>
      </c>
      <c r="O72" s="226">
        <f t="shared" si="2"/>
        <v>0</v>
      </c>
      <c r="P72" s="166">
        <v>5</v>
      </c>
      <c r="Q72" s="166">
        <v>0</v>
      </c>
      <c r="R72" s="166">
        <v>1</v>
      </c>
      <c r="S72" s="166">
        <v>0</v>
      </c>
      <c r="T72" s="201">
        <f t="shared" ref="T72:U118" si="3">P72-R72</f>
        <v>4</v>
      </c>
      <c r="U72" s="201">
        <f t="shared" si="3"/>
        <v>0</v>
      </c>
      <c r="V72" s="191">
        <v>1791</v>
      </c>
      <c r="W72" s="246"/>
      <c r="X72" s="166">
        <v>-22</v>
      </c>
      <c r="Y72" s="246"/>
      <c r="Z72" s="261">
        <f t="shared" ref="Z72:Z118" si="4">B72/V72</f>
        <v>2.3428252372975993</v>
      </c>
    </row>
    <row r="73" spans="1:26">
      <c r="A73" s="169" t="s">
        <v>10</v>
      </c>
      <c r="B73" s="180">
        <f t="shared" si="0"/>
        <v>4189</v>
      </c>
      <c r="C73" s="191">
        <v>1982</v>
      </c>
      <c r="D73" s="191">
        <v>2207</v>
      </c>
      <c r="E73" s="169">
        <f t="shared" si="1"/>
        <v>27</v>
      </c>
      <c r="F73" s="166">
        <v>17</v>
      </c>
      <c r="G73" s="166">
        <v>10</v>
      </c>
      <c r="H73" s="209">
        <v>-7</v>
      </c>
      <c r="I73" s="214">
        <v>-0.16682554814108674</v>
      </c>
      <c r="J73" s="166">
        <v>1</v>
      </c>
      <c r="K73" s="166">
        <v>0</v>
      </c>
      <c r="L73" s="166">
        <v>10</v>
      </c>
      <c r="M73" s="166">
        <v>0</v>
      </c>
      <c r="N73" s="201">
        <f t="shared" si="2"/>
        <v>-9</v>
      </c>
      <c r="O73" s="201">
        <f t="shared" si="2"/>
        <v>0</v>
      </c>
      <c r="P73" s="166">
        <v>5</v>
      </c>
      <c r="Q73" s="166">
        <v>0</v>
      </c>
      <c r="R73" s="166">
        <v>3</v>
      </c>
      <c r="S73" s="166">
        <v>1</v>
      </c>
      <c r="T73" s="201">
        <f t="shared" si="3"/>
        <v>2</v>
      </c>
      <c r="U73" s="201">
        <f t="shared" si="3"/>
        <v>-1</v>
      </c>
      <c r="V73" s="191">
        <v>1792</v>
      </c>
      <c r="W73" s="246"/>
      <c r="X73" s="166">
        <v>1</v>
      </c>
      <c r="Y73" s="246"/>
      <c r="Z73" s="261">
        <f t="shared" si="4"/>
        <v>2.3376116071428572</v>
      </c>
    </row>
    <row r="74" spans="1:26">
      <c r="A74" s="169" t="s">
        <v>12</v>
      </c>
      <c r="B74" s="180">
        <f t="shared" si="0"/>
        <v>4185</v>
      </c>
      <c r="C74" s="191">
        <v>1985</v>
      </c>
      <c r="D74" s="191">
        <v>2200</v>
      </c>
      <c r="E74" s="169">
        <f t="shared" si="1"/>
        <v>29</v>
      </c>
      <c r="F74" s="166">
        <v>19</v>
      </c>
      <c r="G74" s="166">
        <v>10</v>
      </c>
      <c r="H74" s="209">
        <v>-4</v>
      </c>
      <c r="I74" s="214">
        <v>-9.5488183337312002e-002</v>
      </c>
      <c r="J74" s="166">
        <v>1</v>
      </c>
      <c r="K74" s="166">
        <v>0</v>
      </c>
      <c r="L74" s="166">
        <v>7</v>
      </c>
      <c r="M74" s="166">
        <v>0</v>
      </c>
      <c r="N74" s="201">
        <f t="shared" si="2"/>
        <v>-6</v>
      </c>
      <c r="O74" s="201">
        <f t="shared" si="2"/>
        <v>0</v>
      </c>
      <c r="P74" s="166">
        <v>9</v>
      </c>
      <c r="Q74" s="166">
        <v>2</v>
      </c>
      <c r="R74" s="166">
        <v>7</v>
      </c>
      <c r="S74" s="166">
        <v>0</v>
      </c>
      <c r="T74" s="201">
        <f t="shared" si="3"/>
        <v>2</v>
      </c>
      <c r="U74" s="201">
        <f t="shared" si="3"/>
        <v>2</v>
      </c>
      <c r="V74" s="191">
        <v>1791</v>
      </c>
      <c r="W74" s="246"/>
      <c r="X74" s="166">
        <v>-1</v>
      </c>
      <c r="Y74" s="246"/>
      <c r="Z74" s="261">
        <f t="shared" si="4"/>
        <v>2.3366834170854269</v>
      </c>
    </row>
    <row r="75" spans="1:26">
      <c r="A75" s="169" t="s">
        <v>101</v>
      </c>
      <c r="B75" s="180">
        <f t="shared" si="0"/>
        <v>4175</v>
      </c>
      <c r="C75" s="191">
        <v>1980</v>
      </c>
      <c r="D75" s="191">
        <v>2195</v>
      </c>
      <c r="E75" s="169">
        <f t="shared" si="1"/>
        <v>27</v>
      </c>
      <c r="F75" s="166">
        <v>17</v>
      </c>
      <c r="G75" s="166">
        <v>10</v>
      </c>
      <c r="H75" s="209">
        <v>-9</v>
      </c>
      <c r="I75" s="214">
        <v>-0.21505376344086022</v>
      </c>
      <c r="J75" s="166">
        <v>0</v>
      </c>
      <c r="K75" s="166">
        <v>0</v>
      </c>
      <c r="L75" s="166">
        <v>8</v>
      </c>
      <c r="M75" s="166">
        <v>0</v>
      </c>
      <c r="N75" s="201">
        <f t="shared" si="2"/>
        <v>-8</v>
      </c>
      <c r="O75" s="201">
        <f t="shared" si="2"/>
        <v>0</v>
      </c>
      <c r="P75" s="166">
        <v>2</v>
      </c>
      <c r="Q75" s="166">
        <v>0</v>
      </c>
      <c r="R75" s="166">
        <v>3</v>
      </c>
      <c r="S75" s="166">
        <v>2</v>
      </c>
      <c r="T75" s="201">
        <f t="shared" si="3"/>
        <v>-1</v>
      </c>
      <c r="U75" s="201">
        <f t="shared" si="3"/>
        <v>-2</v>
      </c>
      <c r="V75" s="191">
        <v>1784</v>
      </c>
      <c r="W75" s="246"/>
      <c r="X75" s="166">
        <v>-7</v>
      </c>
      <c r="Y75" s="246"/>
      <c r="Z75" s="261">
        <f t="shared" si="4"/>
        <v>2.3402466367713006</v>
      </c>
    </row>
    <row r="76" spans="1:26">
      <c r="A76" s="169" t="s">
        <v>14</v>
      </c>
      <c r="B76" s="180">
        <f t="shared" si="0"/>
        <v>4159</v>
      </c>
      <c r="C76" s="191">
        <v>1969</v>
      </c>
      <c r="D76" s="191">
        <v>2190</v>
      </c>
      <c r="E76" s="169">
        <f t="shared" si="1"/>
        <v>25</v>
      </c>
      <c r="F76" s="166">
        <v>15</v>
      </c>
      <c r="G76" s="166">
        <v>10</v>
      </c>
      <c r="H76" s="209">
        <v>-14</v>
      </c>
      <c r="I76" s="214">
        <v>-0.33532934131736525</v>
      </c>
      <c r="J76" s="166">
        <v>2</v>
      </c>
      <c r="K76" s="166">
        <v>0</v>
      </c>
      <c r="L76" s="166">
        <v>13</v>
      </c>
      <c r="M76" s="166">
        <v>0</v>
      </c>
      <c r="N76" s="201">
        <f t="shared" si="2"/>
        <v>-11</v>
      </c>
      <c r="O76" s="201">
        <f t="shared" si="2"/>
        <v>0</v>
      </c>
      <c r="P76" s="166">
        <v>1</v>
      </c>
      <c r="Q76" s="166">
        <v>0</v>
      </c>
      <c r="R76" s="166">
        <v>4</v>
      </c>
      <c r="S76" s="166">
        <v>2</v>
      </c>
      <c r="T76" s="201">
        <f t="shared" si="3"/>
        <v>-3</v>
      </c>
      <c r="U76" s="201">
        <f t="shared" si="3"/>
        <v>-2</v>
      </c>
      <c r="V76" s="191">
        <v>1779</v>
      </c>
      <c r="W76" s="246"/>
      <c r="X76" s="166">
        <v>-5</v>
      </c>
      <c r="Y76" s="246"/>
      <c r="Z76" s="261">
        <f t="shared" si="4"/>
        <v>2.3378302417088253</v>
      </c>
    </row>
    <row r="77" spans="1:26">
      <c r="A77" s="169" t="s">
        <v>91</v>
      </c>
      <c r="B77" s="180">
        <f t="shared" si="0"/>
        <v>4147</v>
      </c>
      <c r="C77" s="191">
        <v>1967</v>
      </c>
      <c r="D77" s="191">
        <v>2180</v>
      </c>
      <c r="E77" s="169">
        <f t="shared" si="1"/>
        <v>25</v>
      </c>
      <c r="F77" s="166">
        <v>15</v>
      </c>
      <c r="G77" s="166">
        <v>10</v>
      </c>
      <c r="H77" s="209">
        <v>-10</v>
      </c>
      <c r="I77" s="214">
        <v>-0.24044241404183697</v>
      </c>
      <c r="J77" s="166">
        <v>1</v>
      </c>
      <c r="K77" s="166">
        <v>0</v>
      </c>
      <c r="L77" s="166">
        <v>9</v>
      </c>
      <c r="M77" s="166">
        <v>0</v>
      </c>
      <c r="N77" s="201">
        <f t="shared" si="2"/>
        <v>-8</v>
      </c>
      <c r="O77" s="201">
        <f t="shared" si="2"/>
        <v>0</v>
      </c>
      <c r="P77" s="166">
        <v>1</v>
      </c>
      <c r="Q77" s="166">
        <v>0</v>
      </c>
      <c r="R77" s="166">
        <v>3</v>
      </c>
      <c r="S77" s="166">
        <v>0</v>
      </c>
      <c r="T77" s="201">
        <f t="shared" si="3"/>
        <v>-2</v>
      </c>
      <c r="U77" s="201">
        <f t="shared" si="3"/>
        <v>0</v>
      </c>
      <c r="V77" s="191">
        <v>1775</v>
      </c>
      <c r="W77" s="246"/>
      <c r="X77" s="166">
        <v>-4</v>
      </c>
      <c r="Y77" s="246"/>
      <c r="Z77" s="261">
        <f t="shared" si="4"/>
        <v>2.3363380281690143</v>
      </c>
    </row>
    <row r="78" spans="1:26">
      <c r="A78" s="169" t="s">
        <v>102</v>
      </c>
      <c r="B78" s="180">
        <f t="shared" si="0"/>
        <v>4137</v>
      </c>
      <c r="C78" s="191">
        <v>1964</v>
      </c>
      <c r="D78" s="191">
        <v>2173</v>
      </c>
      <c r="E78" s="169">
        <f t="shared" si="1"/>
        <v>24</v>
      </c>
      <c r="F78" s="166">
        <v>15</v>
      </c>
      <c r="G78" s="166">
        <v>9</v>
      </c>
      <c r="H78" s="209">
        <v>-16</v>
      </c>
      <c r="I78" s="214">
        <v>-0.38582107547624789</v>
      </c>
      <c r="J78" s="166">
        <v>1</v>
      </c>
      <c r="K78" s="166">
        <v>0</v>
      </c>
      <c r="L78" s="166">
        <v>10</v>
      </c>
      <c r="M78" s="166">
        <v>0</v>
      </c>
      <c r="N78" s="201">
        <f t="shared" si="2"/>
        <v>-9</v>
      </c>
      <c r="O78" s="201">
        <f t="shared" si="2"/>
        <v>0</v>
      </c>
      <c r="P78" s="166">
        <v>7</v>
      </c>
      <c r="Q78" s="166">
        <v>0</v>
      </c>
      <c r="R78" s="166">
        <v>14</v>
      </c>
      <c r="S78" s="166">
        <v>1</v>
      </c>
      <c r="T78" s="201">
        <f t="shared" si="3"/>
        <v>-7</v>
      </c>
      <c r="U78" s="201">
        <f t="shared" si="3"/>
        <v>-1</v>
      </c>
      <c r="V78" s="191">
        <v>1779</v>
      </c>
      <c r="W78" s="246"/>
      <c r="X78" s="166">
        <v>4</v>
      </c>
      <c r="Y78" s="246"/>
      <c r="Z78" s="261">
        <f t="shared" si="4"/>
        <v>2.3254637436762224</v>
      </c>
    </row>
    <row r="79" spans="1:26">
      <c r="A79" s="169" t="s">
        <v>16</v>
      </c>
      <c r="B79" s="180">
        <f t="shared" si="0"/>
        <v>4142</v>
      </c>
      <c r="C79" s="191">
        <v>1976</v>
      </c>
      <c r="D79" s="191">
        <v>2166</v>
      </c>
      <c r="E79" s="169">
        <f t="shared" si="1"/>
        <v>24</v>
      </c>
      <c r="F79" s="166">
        <v>15</v>
      </c>
      <c r="G79" s="166">
        <v>9</v>
      </c>
      <c r="H79" s="209">
        <v>-5</v>
      </c>
      <c r="I79" s="214">
        <v>-0.1208605269518975</v>
      </c>
      <c r="J79" s="166">
        <v>0</v>
      </c>
      <c r="K79" s="166">
        <v>0</v>
      </c>
      <c r="L79" s="166">
        <v>10</v>
      </c>
      <c r="M79" s="166">
        <v>0</v>
      </c>
      <c r="N79" s="201">
        <f t="shared" si="2"/>
        <v>-10</v>
      </c>
      <c r="O79" s="201">
        <f t="shared" si="2"/>
        <v>0</v>
      </c>
      <c r="P79" s="166">
        <v>10</v>
      </c>
      <c r="Q79" s="166">
        <v>0</v>
      </c>
      <c r="R79" s="166">
        <v>5</v>
      </c>
      <c r="S79" s="166">
        <v>0</v>
      </c>
      <c r="T79" s="201">
        <f t="shared" si="3"/>
        <v>5</v>
      </c>
      <c r="U79" s="201">
        <f t="shared" si="3"/>
        <v>0</v>
      </c>
      <c r="V79" s="191">
        <v>1790</v>
      </c>
      <c r="W79" s="246"/>
      <c r="X79" s="166">
        <v>11</v>
      </c>
      <c r="Y79" s="246"/>
      <c r="Z79" s="261">
        <f t="shared" si="4"/>
        <v>2.3139664804469273</v>
      </c>
    </row>
    <row r="80" spans="1:26">
      <c r="A80" s="169" t="s">
        <v>103</v>
      </c>
      <c r="B80" s="180">
        <f t="shared" si="0"/>
        <v>4139</v>
      </c>
      <c r="C80" s="191">
        <v>1971</v>
      </c>
      <c r="D80" s="191">
        <v>2168</v>
      </c>
      <c r="E80" s="169">
        <f t="shared" si="1"/>
        <v>24</v>
      </c>
      <c r="F80" s="166">
        <v>15</v>
      </c>
      <c r="G80" s="166">
        <v>9</v>
      </c>
      <c r="H80" s="209">
        <v>-2</v>
      </c>
      <c r="I80" s="214">
        <v>-4.8285852245292124e-002</v>
      </c>
      <c r="J80" s="166">
        <v>2</v>
      </c>
      <c r="K80" s="166">
        <v>0</v>
      </c>
      <c r="L80" s="166">
        <v>9</v>
      </c>
      <c r="M80" s="166">
        <v>0</v>
      </c>
      <c r="N80" s="201">
        <f t="shared" si="2"/>
        <v>-7</v>
      </c>
      <c r="O80" s="201">
        <f t="shared" si="2"/>
        <v>0</v>
      </c>
      <c r="P80" s="166">
        <v>5</v>
      </c>
      <c r="Q80" s="166">
        <v>0</v>
      </c>
      <c r="R80" s="166">
        <v>0</v>
      </c>
      <c r="S80" s="166">
        <v>0</v>
      </c>
      <c r="T80" s="201">
        <f t="shared" si="3"/>
        <v>5</v>
      </c>
      <c r="U80" s="201">
        <f t="shared" si="3"/>
        <v>0</v>
      </c>
      <c r="V80" s="191">
        <v>1785</v>
      </c>
      <c r="W80" s="246"/>
      <c r="X80" s="166">
        <v>-5</v>
      </c>
      <c r="Y80" s="246"/>
      <c r="Z80" s="261">
        <f t="shared" si="4"/>
        <v>2.3187675070028013</v>
      </c>
    </row>
    <row r="81" spans="1:26">
      <c r="A81" s="169" t="s">
        <v>104</v>
      </c>
      <c r="B81" s="180">
        <f t="shared" si="0"/>
        <v>4122</v>
      </c>
      <c r="C81" s="191">
        <v>1966</v>
      </c>
      <c r="D81" s="191">
        <v>2156</v>
      </c>
      <c r="E81" s="169">
        <f t="shared" si="1"/>
        <v>24</v>
      </c>
      <c r="F81" s="166">
        <v>15</v>
      </c>
      <c r="G81" s="166">
        <v>9</v>
      </c>
      <c r="H81" s="209">
        <v>-11</v>
      </c>
      <c r="I81" s="214">
        <v>-0.26576467745832327</v>
      </c>
      <c r="J81" s="166">
        <v>1</v>
      </c>
      <c r="K81" s="166">
        <v>0</v>
      </c>
      <c r="L81" s="166">
        <v>10</v>
      </c>
      <c r="M81" s="166">
        <v>0</v>
      </c>
      <c r="N81" s="201">
        <f t="shared" si="2"/>
        <v>-9</v>
      </c>
      <c r="O81" s="201">
        <f t="shared" si="2"/>
        <v>0</v>
      </c>
      <c r="P81" s="166">
        <v>2</v>
      </c>
      <c r="Q81" s="166">
        <v>0</v>
      </c>
      <c r="R81" s="166">
        <v>4</v>
      </c>
      <c r="S81" s="166">
        <v>0</v>
      </c>
      <c r="T81" s="201">
        <f t="shared" si="3"/>
        <v>-2</v>
      </c>
      <c r="U81" s="201">
        <f t="shared" si="3"/>
        <v>0</v>
      </c>
      <c r="V81" s="191">
        <v>1774</v>
      </c>
      <c r="W81" s="246"/>
      <c r="X81" s="166">
        <v>-11</v>
      </c>
      <c r="Y81" s="246"/>
      <c r="Z81" s="261">
        <f t="shared" si="4"/>
        <v>2.323562570462232</v>
      </c>
    </row>
    <row r="82" spans="1:26">
      <c r="A82" s="169" t="s">
        <v>105</v>
      </c>
      <c r="B82" s="180">
        <f t="shared" si="0"/>
        <v>4111</v>
      </c>
      <c r="C82" s="191">
        <v>1957</v>
      </c>
      <c r="D82" s="191">
        <v>2154</v>
      </c>
      <c r="E82" s="166">
        <f t="shared" si="1"/>
        <v>24</v>
      </c>
      <c r="F82" s="166">
        <v>15</v>
      </c>
      <c r="G82" s="166">
        <v>9</v>
      </c>
      <c r="H82" s="209">
        <v>-11</v>
      </c>
      <c r="I82" s="214">
        <v>-0.26686074721009223</v>
      </c>
      <c r="J82" s="166">
        <v>1</v>
      </c>
      <c r="K82" s="166">
        <v>0</v>
      </c>
      <c r="L82" s="166">
        <v>12</v>
      </c>
      <c r="M82" s="166">
        <v>0</v>
      </c>
      <c r="N82" s="201">
        <f t="shared" si="2"/>
        <v>-11</v>
      </c>
      <c r="O82" s="201">
        <f t="shared" si="2"/>
        <v>0</v>
      </c>
      <c r="P82" s="166">
        <v>2</v>
      </c>
      <c r="Q82" s="166">
        <v>0</v>
      </c>
      <c r="R82" s="166">
        <v>2</v>
      </c>
      <c r="S82" s="166">
        <v>0</v>
      </c>
      <c r="T82" s="201">
        <f t="shared" si="3"/>
        <v>0</v>
      </c>
      <c r="U82" s="201">
        <f t="shared" si="3"/>
        <v>0</v>
      </c>
      <c r="V82" s="191">
        <v>1768</v>
      </c>
      <c r="W82" s="246"/>
      <c r="X82" s="166">
        <v>-6</v>
      </c>
      <c r="Y82" s="246"/>
      <c r="Z82" s="257">
        <f t="shared" si="4"/>
        <v>2.3252262443438916</v>
      </c>
    </row>
    <row r="83" spans="1:26">
      <c r="A83" s="166" t="s">
        <v>106</v>
      </c>
      <c r="B83" s="180">
        <f t="shared" si="0"/>
        <v>4096</v>
      </c>
      <c r="C83" s="191">
        <v>1948</v>
      </c>
      <c r="D83" s="191">
        <v>2148</v>
      </c>
      <c r="E83" s="166">
        <f t="shared" si="1"/>
        <v>24</v>
      </c>
      <c r="F83" s="166">
        <v>14</v>
      </c>
      <c r="G83" s="166">
        <v>10</v>
      </c>
      <c r="H83" s="209">
        <v>-7</v>
      </c>
      <c r="I83" s="214">
        <v>-0.17027487229384577</v>
      </c>
      <c r="J83" s="166">
        <v>1</v>
      </c>
      <c r="K83" s="166">
        <v>0</v>
      </c>
      <c r="L83" s="166">
        <v>9</v>
      </c>
      <c r="M83" s="166">
        <v>0</v>
      </c>
      <c r="N83" s="201">
        <f t="shared" si="2"/>
        <v>-8</v>
      </c>
      <c r="O83" s="201">
        <f t="shared" si="2"/>
        <v>0</v>
      </c>
      <c r="P83" s="166">
        <v>4</v>
      </c>
      <c r="Q83" s="166">
        <v>1</v>
      </c>
      <c r="R83" s="166">
        <v>3</v>
      </c>
      <c r="S83" s="166">
        <v>1</v>
      </c>
      <c r="T83" s="201">
        <f t="shared" si="3"/>
        <v>1</v>
      </c>
      <c r="U83" s="201">
        <f t="shared" si="3"/>
        <v>0</v>
      </c>
      <c r="V83" s="191">
        <v>1765</v>
      </c>
      <c r="W83" s="246"/>
      <c r="X83" s="166">
        <v>-3</v>
      </c>
      <c r="Y83" s="246"/>
      <c r="Z83" s="257">
        <f t="shared" si="4"/>
        <v>2.3206798866855523</v>
      </c>
    </row>
    <row r="84" spans="1:26">
      <c r="A84" s="166" t="s">
        <v>107</v>
      </c>
      <c r="B84" s="180">
        <f t="shared" si="0"/>
        <v>4090</v>
      </c>
      <c r="C84" s="191">
        <v>1944</v>
      </c>
      <c r="D84" s="191">
        <v>2146</v>
      </c>
      <c r="E84" s="166">
        <f t="shared" si="1"/>
        <v>24</v>
      </c>
      <c r="F84" s="166">
        <v>14</v>
      </c>
      <c r="G84" s="166">
        <v>10</v>
      </c>
      <c r="H84" s="209">
        <v>-6</v>
      </c>
      <c r="I84" s="214">
        <v>-0.146484375</v>
      </c>
      <c r="J84" s="166">
        <v>1</v>
      </c>
      <c r="K84" s="166">
        <v>0</v>
      </c>
      <c r="L84" s="166">
        <v>4</v>
      </c>
      <c r="M84" s="166">
        <v>0</v>
      </c>
      <c r="N84" s="201">
        <f t="shared" si="2"/>
        <v>-3</v>
      </c>
      <c r="O84" s="201">
        <f t="shared" si="2"/>
        <v>0</v>
      </c>
      <c r="P84" s="166">
        <v>1</v>
      </c>
      <c r="Q84" s="166">
        <v>0</v>
      </c>
      <c r="R84" s="166">
        <v>4</v>
      </c>
      <c r="S84" s="166">
        <v>0</v>
      </c>
      <c r="T84" s="201">
        <f t="shared" si="3"/>
        <v>-3</v>
      </c>
      <c r="U84" s="201">
        <f t="shared" si="3"/>
        <v>0</v>
      </c>
      <c r="V84" s="191">
        <v>1764</v>
      </c>
      <c r="W84" s="246"/>
      <c r="X84" s="166">
        <v>-1</v>
      </c>
      <c r="Y84" s="246"/>
      <c r="Z84" s="257">
        <f t="shared" si="4"/>
        <v>2.31859410430839</v>
      </c>
    </row>
    <row r="85" spans="1:26">
      <c r="A85" s="166" t="s">
        <v>10</v>
      </c>
      <c r="B85" s="180">
        <f t="shared" si="0"/>
        <v>4072</v>
      </c>
      <c r="C85" s="191">
        <v>1942</v>
      </c>
      <c r="D85" s="191">
        <v>2130</v>
      </c>
      <c r="E85" s="166">
        <f t="shared" si="1"/>
        <v>23</v>
      </c>
      <c r="F85" s="166">
        <v>14</v>
      </c>
      <c r="G85" s="166">
        <v>9</v>
      </c>
      <c r="H85" s="209">
        <v>-12</v>
      </c>
      <c r="I85" s="214">
        <v>-0.29339853300733498</v>
      </c>
      <c r="J85" s="166">
        <v>1</v>
      </c>
      <c r="K85" s="166">
        <v>0</v>
      </c>
      <c r="L85" s="166">
        <v>10</v>
      </c>
      <c r="M85" s="166">
        <v>0</v>
      </c>
      <c r="N85" s="201">
        <f t="shared" si="2"/>
        <v>-9</v>
      </c>
      <c r="O85" s="201">
        <f t="shared" si="2"/>
        <v>0</v>
      </c>
      <c r="P85" s="166">
        <v>0</v>
      </c>
      <c r="Q85" s="166">
        <v>0</v>
      </c>
      <c r="R85" s="166">
        <v>3</v>
      </c>
      <c r="S85" s="166">
        <v>1</v>
      </c>
      <c r="T85" s="201">
        <f t="shared" si="3"/>
        <v>-3</v>
      </c>
      <c r="U85" s="201">
        <f t="shared" si="3"/>
        <v>-1</v>
      </c>
      <c r="V85" s="191">
        <v>1756</v>
      </c>
      <c r="W85" s="246"/>
      <c r="X85" s="166">
        <v>-8</v>
      </c>
      <c r="Y85" s="246"/>
      <c r="Z85" s="257">
        <f t="shared" si="4"/>
        <v>2.3189066059225514</v>
      </c>
    </row>
    <row r="86" spans="1:26">
      <c r="A86" s="166" t="s">
        <v>12</v>
      </c>
      <c r="B86" s="180">
        <f t="shared" si="0"/>
        <v>4053</v>
      </c>
      <c r="C86" s="191">
        <v>1935</v>
      </c>
      <c r="D86" s="191">
        <v>2118</v>
      </c>
      <c r="E86" s="166">
        <f t="shared" si="1"/>
        <v>24</v>
      </c>
      <c r="F86" s="166">
        <v>14</v>
      </c>
      <c r="G86" s="166">
        <v>10</v>
      </c>
      <c r="H86" s="209">
        <v>-10</v>
      </c>
      <c r="I86" s="214">
        <v>-0.24557956777996071</v>
      </c>
      <c r="J86" s="166">
        <v>1</v>
      </c>
      <c r="K86" s="166">
        <v>0</v>
      </c>
      <c r="L86" s="166">
        <v>12</v>
      </c>
      <c r="M86" s="166">
        <v>0</v>
      </c>
      <c r="N86" s="201">
        <f t="shared" si="2"/>
        <v>-11</v>
      </c>
      <c r="O86" s="201">
        <f t="shared" si="2"/>
        <v>0</v>
      </c>
      <c r="P86" s="166">
        <v>2</v>
      </c>
      <c r="Q86" s="166">
        <v>1</v>
      </c>
      <c r="R86" s="166">
        <v>1</v>
      </c>
      <c r="S86" s="166">
        <v>0</v>
      </c>
      <c r="T86" s="201">
        <f t="shared" si="3"/>
        <v>1</v>
      </c>
      <c r="U86" s="201">
        <f t="shared" si="3"/>
        <v>1</v>
      </c>
      <c r="V86" s="191">
        <v>1746</v>
      </c>
      <c r="W86" s="246"/>
      <c r="X86" s="166">
        <v>-10</v>
      </c>
      <c r="Y86" s="246"/>
      <c r="Z86" s="257">
        <f t="shared" si="4"/>
        <v>2.3213058419243988</v>
      </c>
    </row>
    <row r="87" spans="1:26">
      <c r="A87" s="166" t="s">
        <v>108</v>
      </c>
      <c r="B87" s="180">
        <f t="shared" si="0"/>
        <v>4036</v>
      </c>
      <c r="C87" s="191">
        <v>1929</v>
      </c>
      <c r="D87" s="191">
        <v>2107</v>
      </c>
      <c r="E87" s="166">
        <f t="shared" si="1"/>
        <v>24</v>
      </c>
      <c r="F87" s="166">
        <v>14</v>
      </c>
      <c r="G87" s="166">
        <v>10</v>
      </c>
      <c r="H87" s="209">
        <v>-10</v>
      </c>
      <c r="I87" s="214">
        <v>-0.24673081667900321</v>
      </c>
      <c r="J87" s="166">
        <v>1</v>
      </c>
      <c r="K87" s="166">
        <v>0</v>
      </c>
      <c r="L87" s="166">
        <v>7</v>
      </c>
      <c r="M87" s="166">
        <v>0</v>
      </c>
      <c r="N87" s="201">
        <f t="shared" si="2"/>
        <v>-6</v>
      </c>
      <c r="O87" s="201">
        <f t="shared" si="2"/>
        <v>0</v>
      </c>
      <c r="P87" s="166">
        <v>0</v>
      </c>
      <c r="Q87" s="166">
        <v>0</v>
      </c>
      <c r="R87" s="166">
        <v>4</v>
      </c>
      <c r="S87" s="166">
        <v>0</v>
      </c>
      <c r="T87" s="201">
        <f t="shared" si="3"/>
        <v>-4</v>
      </c>
      <c r="U87" s="201">
        <f t="shared" si="3"/>
        <v>0</v>
      </c>
      <c r="V87" s="191">
        <v>1741</v>
      </c>
      <c r="W87" s="246"/>
      <c r="X87" s="166">
        <v>-5</v>
      </c>
      <c r="Y87" s="246"/>
      <c r="Z87" s="257">
        <f t="shared" si="4"/>
        <v>2.318207926479035</v>
      </c>
    </row>
    <row r="88" spans="1:26">
      <c r="A88" s="166" t="s">
        <v>14</v>
      </c>
      <c r="B88" s="180">
        <f t="shared" si="0"/>
        <v>4019</v>
      </c>
      <c r="C88" s="191">
        <v>1920</v>
      </c>
      <c r="D88" s="191">
        <v>2099</v>
      </c>
      <c r="E88" s="166">
        <f t="shared" si="1"/>
        <v>23</v>
      </c>
      <c r="F88" s="166">
        <v>13</v>
      </c>
      <c r="G88" s="166">
        <v>10</v>
      </c>
      <c r="H88" s="209">
        <v>-13</v>
      </c>
      <c r="I88" s="214">
        <v>-0.32210109018830524</v>
      </c>
      <c r="J88" s="166">
        <v>3</v>
      </c>
      <c r="K88" s="166">
        <v>0</v>
      </c>
      <c r="L88" s="166">
        <v>13</v>
      </c>
      <c r="M88" s="166">
        <v>0</v>
      </c>
      <c r="N88" s="201">
        <f t="shared" si="2"/>
        <v>-10</v>
      </c>
      <c r="O88" s="201">
        <f t="shared" si="2"/>
        <v>0</v>
      </c>
      <c r="P88" s="166">
        <v>1</v>
      </c>
      <c r="Q88" s="166">
        <v>0</v>
      </c>
      <c r="R88" s="166">
        <v>4</v>
      </c>
      <c r="S88" s="166">
        <v>1</v>
      </c>
      <c r="T88" s="201">
        <f t="shared" si="3"/>
        <v>-3</v>
      </c>
      <c r="U88" s="201">
        <f t="shared" si="3"/>
        <v>-1</v>
      </c>
      <c r="V88" s="191">
        <v>1735</v>
      </c>
      <c r="W88" s="246"/>
      <c r="X88" s="166">
        <v>-6</v>
      </c>
      <c r="Y88" s="246"/>
      <c r="Z88" s="257">
        <f t="shared" si="4"/>
        <v>2.3164265129682997</v>
      </c>
    </row>
    <row r="89" spans="1:26">
      <c r="A89" s="166" t="s">
        <v>91</v>
      </c>
      <c r="B89" s="180">
        <f t="shared" si="0"/>
        <v>4007</v>
      </c>
      <c r="C89" s="191">
        <v>1915</v>
      </c>
      <c r="D89" s="191">
        <v>2092</v>
      </c>
      <c r="E89" s="166">
        <f t="shared" si="1"/>
        <v>23</v>
      </c>
      <c r="F89" s="166">
        <v>13</v>
      </c>
      <c r="G89" s="166">
        <v>10</v>
      </c>
      <c r="H89" s="209">
        <v>-7</v>
      </c>
      <c r="I89" s="214">
        <v>-0.17417267977108733</v>
      </c>
      <c r="J89" s="166">
        <v>1</v>
      </c>
      <c r="K89" s="166">
        <v>0</v>
      </c>
      <c r="L89" s="166">
        <v>9</v>
      </c>
      <c r="M89" s="166">
        <v>0</v>
      </c>
      <c r="N89" s="201">
        <f t="shared" si="2"/>
        <v>-8</v>
      </c>
      <c r="O89" s="201">
        <f t="shared" si="2"/>
        <v>0</v>
      </c>
      <c r="P89" s="166">
        <v>1</v>
      </c>
      <c r="Q89" s="166">
        <v>0</v>
      </c>
      <c r="R89" s="166">
        <v>0</v>
      </c>
      <c r="S89" s="166">
        <v>0</v>
      </c>
      <c r="T89" s="201">
        <f t="shared" si="3"/>
        <v>1</v>
      </c>
      <c r="U89" s="201">
        <f t="shared" si="3"/>
        <v>0</v>
      </c>
      <c r="V89" s="191">
        <v>1732</v>
      </c>
      <c r="W89" s="246"/>
      <c r="X89" s="166">
        <v>-3</v>
      </c>
      <c r="Y89" s="246"/>
      <c r="Z89" s="257">
        <f t="shared" si="4"/>
        <v>2.3135103926096998</v>
      </c>
    </row>
    <row r="90" spans="1:26">
      <c r="A90" s="166" t="s">
        <v>102</v>
      </c>
      <c r="B90" s="180">
        <f t="shared" si="0"/>
        <v>4000</v>
      </c>
      <c r="C90" s="191">
        <v>1906</v>
      </c>
      <c r="D90" s="191">
        <v>2094</v>
      </c>
      <c r="E90" s="166">
        <f t="shared" si="1"/>
        <v>19</v>
      </c>
      <c r="F90" s="166">
        <v>9</v>
      </c>
      <c r="G90" s="166">
        <v>10</v>
      </c>
      <c r="H90" s="209">
        <v>-13</v>
      </c>
      <c r="I90" s="214">
        <v>-0.32443224357374595</v>
      </c>
      <c r="J90" s="166">
        <v>3</v>
      </c>
      <c r="K90" s="166">
        <v>0</v>
      </c>
      <c r="L90" s="166">
        <v>9</v>
      </c>
      <c r="M90" s="166">
        <v>0</v>
      </c>
      <c r="N90" s="201">
        <f t="shared" si="2"/>
        <v>-6</v>
      </c>
      <c r="O90" s="201">
        <f t="shared" si="2"/>
        <v>0</v>
      </c>
      <c r="P90" s="166">
        <v>7</v>
      </c>
      <c r="Q90" s="166">
        <v>0</v>
      </c>
      <c r="R90" s="166">
        <v>14</v>
      </c>
      <c r="S90" s="166">
        <v>4</v>
      </c>
      <c r="T90" s="201">
        <f t="shared" si="3"/>
        <v>-7</v>
      </c>
      <c r="U90" s="201">
        <f t="shared" si="3"/>
        <v>-4</v>
      </c>
      <c r="V90" s="191">
        <v>1726</v>
      </c>
      <c r="W90" s="246"/>
      <c r="X90" s="166">
        <v>-6</v>
      </c>
      <c r="Y90" s="246"/>
      <c r="Z90" s="257">
        <f t="shared" si="4"/>
        <v>2.3174971031286211</v>
      </c>
    </row>
    <row r="91" spans="1:26">
      <c r="A91" s="166" t="s">
        <v>16</v>
      </c>
      <c r="B91" s="180">
        <f t="shared" si="0"/>
        <v>4001</v>
      </c>
      <c r="C91" s="191">
        <v>1910</v>
      </c>
      <c r="D91" s="191">
        <v>2091</v>
      </c>
      <c r="E91" s="166">
        <f t="shared" si="1"/>
        <v>20</v>
      </c>
      <c r="F91" s="166">
        <v>10</v>
      </c>
      <c r="G91" s="166">
        <v>10</v>
      </c>
      <c r="H91" s="209">
        <v>2</v>
      </c>
      <c r="I91" s="214">
        <v>5.e-002</v>
      </c>
      <c r="J91" s="166">
        <v>3</v>
      </c>
      <c r="K91" s="166">
        <v>0</v>
      </c>
      <c r="L91" s="166">
        <v>11</v>
      </c>
      <c r="M91" s="166">
        <v>0</v>
      </c>
      <c r="N91" s="201">
        <f t="shared" si="2"/>
        <v>-8</v>
      </c>
      <c r="O91" s="201">
        <f t="shared" si="2"/>
        <v>0</v>
      </c>
      <c r="P91" s="166">
        <v>13</v>
      </c>
      <c r="Q91" s="166">
        <v>1</v>
      </c>
      <c r="R91" s="166">
        <v>3</v>
      </c>
      <c r="S91" s="166">
        <v>0</v>
      </c>
      <c r="T91" s="201">
        <f t="shared" si="3"/>
        <v>10</v>
      </c>
      <c r="U91" s="201">
        <f t="shared" si="3"/>
        <v>1</v>
      </c>
      <c r="V91" s="191">
        <v>1730</v>
      </c>
      <c r="W91" s="246"/>
      <c r="X91" s="166">
        <v>4</v>
      </c>
      <c r="Y91" s="246"/>
      <c r="Z91" s="257">
        <f t="shared" si="4"/>
        <v>2.3127167630057803</v>
      </c>
    </row>
    <row r="92" spans="1:26">
      <c r="A92" s="166" t="s">
        <v>103</v>
      </c>
      <c r="B92" s="180">
        <f t="shared" si="0"/>
        <v>3998</v>
      </c>
      <c r="C92" s="191">
        <v>1908</v>
      </c>
      <c r="D92" s="191">
        <v>2090</v>
      </c>
      <c r="E92" s="166">
        <f t="shared" si="1"/>
        <v>21</v>
      </c>
      <c r="F92" s="166">
        <v>11</v>
      </c>
      <c r="G92" s="166">
        <v>10</v>
      </c>
      <c r="H92" s="209">
        <v>-3</v>
      </c>
      <c r="I92" s="214">
        <v>-7.4981254686328408e-002</v>
      </c>
      <c r="J92" s="166">
        <v>1</v>
      </c>
      <c r="K92" s="166">
        <v>0</v>
      </c>
      <c r="L92" s="166">
        <v>8</v>
      </c>
      <c r="M92" s="166">
        <v>0</v>
      </c>
      <c r="N92" s="201">
        <f t="shared" si="2"/>
        <v>-7</v>
      </c>
      <c r="O92" s="201">
        <f t="shared" si="2"/>
        <v>0</v>
      </c>
      <c r="P92" s="166">
        <v>6</v>
      </c>
      <c r="Q92" s="166">
        <v>1</v>
      </c>
      <c r="R92" s="166">
        <v>2</v>
      </c>
      <c r="S92" s="166">
        <v>0</v>
      </c>
      <c r="T92" s="201">
        <f t="shared" si="3"/>
        <v>4</v>
      </c>
      <c r="U92" s="201">
        <f t="shared" si="3"/>
        <v>1</v>
      </c>
      <c r="V92" s="191">
        <v>1730</v>
      </c>
      <c r="W92" s="246"/>
      <c r="X92" s="166">
        <v>0</v>
      </c>
      <c r="Y92" s="246"/>
      <c r="Z92" s="257">
        <f t="shared" si="4"/>
        <v>2.3109826589595377</v>
      </c>
    </row>
    <row r="93" spans="1:26">
      <c r="A93" s="166" t="s">
        <v>104</v>
      </c>
      <c r="B93" s="180">
        <f t="shared" si="0"/>
        <v>3996</v>
      </c>
      <c r="C93" s="191">
        <v>1908</v>
      </c>
      <c r="D93" s="191">
        <v>2088</v>
      </c>
      <c r="E93" s="166">
        <f t="shared" si="1"/>
        <v>21</v>
      </c>
      <c r="F93" s="166">
        <v>11</v>
      </c>
      <c r="G93" s="166">
        <v>10</v>
      </c>
      <c r="H93" s="209">
        <v>-5</v>
      </c>
      <c r="I93" s="214">
        <v>-0.12506253126563283</v>
      </c>
      <c r="J93" s="166">
        <v>0</v>
      </c>
      <c r="K93" s="166">
        <v>0</v>
      </c>
      <c r="L93" s="166">
        <v>6</v>
      </c>
      <c r="M93" s="166">
        <v>0</v>
      </c>
      <c r="N93" s="201">
        <f t="shared" si="2"/>
        <v>-6</v>
      </c>
      <c r="O93" s="201">
        <f t="shared" si="2"/>
        <v>0</v>
      </c>
      <c r="P93" s="166">
        <v>2</v>
      </c>
      <c r="Q93" s="166">
        <v>0</v>
      </c>
      <c r="R93" s="166">
        <v>1</v>
      </c>
      <c r="S93" s="166">
        <v>0</v>
      </c>
      <c r="T93" s="201">
        <f t="shared" si="3"/>
        <v>1</v>
      </c>
      <c r="U93" s="201">
        <f t="shared" si="3"/>
        <v>0</v>
      </c>
      <c r="V93" s="191">
        <v>1731</v>
      </c>
      <c r="W93" s="246"/>
      <c r="X93" s="166">
        <v>1</v>
      </c>
      <c r="Y93" s="246"/>
      <c r="Z93" s="257">
        <f t="shared" si="4"/>
        <v>2.3084922010398614</v>
      </c>
    </row>
    <row r="94" spans="1:26">
      <c r="A94" s="166" t="s">
        <v>105</v>
      </c>
      <c r="B94" s="180">
        <f t="shared" si="0"/>
        <v>3995</v>
      </c>
      <c r="C94" s="191">
        <v>1905</v>
      </c>
      <c r="D94" s="191">
        <v>2090</v>
      </c>
      <c r="E94" s="166">
        <f t="shared" si="1"/>
        <v>21</v>
      </c>
      <c r="F94" s="166">
        <v>11</v>
      </c>
      <c r="G94" s="166">
        <v>10</v>
      </c>
      <c r="H94" s="209">
        <v>-3</v>
      </c>
      <c r="I94" s="214">
        <v>-7.5075075075075076e-002</v>
      </c>
      <c r="J94" s="166">
        <v>1</v>
      </c>
      <c r="K94" s="166">
        <v>0</v>
      </c>
      <c r="L94" s="166">
        <v>4</v>
      </c>
      <c r="M94" s="166">
        <v>0</v>
      </c>
      <c r="N94" s="201">
        <f t="shared" si="2"/>
        <v>-3</v>
      </c>
      <c r="O94" s="201">
        <f t="shared" si="2"/>
        <v>0</v>
      </c>
      <c r="P94" s="166">
        <v>2</v>
      </c>
      <c r="Q94" s="166">
        <v>0</v>
      </c>
      <c r="R94" s="166">
        <v>2</v>
      </c>
      <c r="S94" s="166">
        <v>0</v>
      </c>
      <c r="T94" s="201">
        <f t="shared" si="3"/>
        <v>0</v>
      </c>
      <c r="U94" s="201">
        <f t="shared" si="3"/>
        <v>0</v>
      </c>
      <c r="V94" s="191">
        <v>1734</v>
      </c>
      <c r="W94" s="246"/>
      <c r="X94" s="166">
        <v>3</v>
      </c>
      <c r="Y94" s="246"/>
      <c r="Z94" s="257">
        <f t="shared" si="4"/>
        <v>2.3039215686274508</v>
      </c>
    </row>
    <row r="95" spans="1:26">
      <c r="A95" s="166" t="s">
        <v>106</v>
      </c>
      <c r="B95" s="180">
        <f t="shared" si="0"/>
        <v>3986</v>
      </c>
      <c r="C95" s="191">
        <v>1899</v>
      </c>
      <c r="D95" s="191">
        <v>2087</v>
      </c>
      <c r="E95" s="166">
        <f t="shared" si="1"/>
        <v>21</v>
      </c>
      <c r="F95" s="166">
        <v>11</v>
      </c>
      <c r="G95" s="166">
        <v>10</v>
      </c>
      <c r="H95" s="209">
        <v>-8</v>
      </c>
      <c r="I95" s="214">
        <v>-0.20025031289111389</v>
      </c>
      <c r="J95" s="166">
        <v>1</v>
      </c>
      <c r="K95" s="166">
        <v>0</v>
      </c>
      <c r="L95" s="166">
        <v>7</v>
      </c>
      <c r="M95" s="166">
        <v>0</v>
      </c>
      <c r="N95" s="201">
        <f t="shared" si="2"/>
        <v>-6</v>
      </c>
      <c r="O95" s="201">
        <f t="shared" si="2"/>
        <v>0</v>
      </c>
      <c r="P95" s="166">
        <v>2</v>
      </c>
      <c r="Q95" s="166">
        <v>0</v>
      </c>
      <c r="R95" s="166">
        <v>4</v>
      </c>
      <c r="S95" s="166">
        <v>0</v>
      </c>
      <c r="T95" s="201">
        <f t="shared" si="3"/>
        <v>-2</v>
      </c>
      <c r="U95" s="201">
        <f t="shared" si="3"/>
        <v>0</v>
      </c>
      <c r="V95" s="191">
        <v>1731</v>
      </c>
      <c r="W95" s="246"/>
      <c r="X95" s="166">
        <v>-3</v>
      </c>
      <c r="Y95" s="246"/>
      <c r="Z95" s="257">
        <f t="shared" si="4"/>
        <v>2.3027151935297514</v>
      </c>
    </row>
    <row r="96" spans="1:26">
      <c r="A96" s="166" t="s">
        <v>107</v>
      </c>
      <c r="B96" s="180">
        <f t="shared" si="0"/>
        <v>3974</v>
      </c>
      <c r="C96" s="191">
        <v>1891</v>
      </c>
      <c r="D96" s="191">
        <v>2083</v>
      </c>
      <c r="E96" s="166">
        <f t="shared" si="1"/>
        <v>20</v>
      </c>
      <c r="F96" s="166">
        <v>10</v>
      </c>
      <c r="G96" s="166">
        <v>10</v>
      </c>
      <c r="H96" s="209">
        <v>-7</v>
      </c>
      <c r="I96" s="214">
        <v>-0.17561465127947817</v>
      </c>
      <c r="J96" s="166">
        <v>1</v>
      </c>
      <c r="K96" s="166">
        <v>0</v>
      </c>
      <c r="L96" s="166">
        <v>7</v>
      </c>
      <c r="M96" s="166">
        <v>0</v>
      </c>
      <c r="N96" s="201">
        <f t="shared" si="2"/>
        <v>-6</v>
      </c>
      <c r="O96" s="201">
        <f t="shared" si="2"/>
        <v>0</v>
      </c>
      <c r="P96" s="166">
        <v>3</v>
      </c>
      <c r="Q96" s="166">
        <v>0</v>
      </c>
      <c r="R96" s="166">
        <v>4</v>
      </c>
      <c r="S96" s="166">
        <v>1</v>
      </c>
      <c r="T96" s="201">
        <f t="shared" si="3"/>
        <v>-1</v>
      </c>
      <c r="U96" s="201">
        <f t="shared" si="3"/>
        <v>-1</v>
      </c>
      <c r="V96" s="191">
        <v>1723</v>
      </c>
      <c r="W96" s="246"/>
      <c r="X96" s="166">
        <v>-8</v>
      </c>
      <c r="Y96" s="246"/>
      <c r="Z96" s="257">
        <f t="shared" si="4"/>
        <v>2.3064422518862449</v>
      </c>
    </row>
    <row r="97" spans="1:26">
      <c r="A97" s="166" t="s">
        <v>10</v>
      </c>
      <c r="B97" s="180">
        <f t="shared" si="0"/>
        <v>3953</v>
      </c>
      <c r="C97" s="191">
        <v>1878</v>
      </c>
      <c r="D97" s="191">
        <v>2075</v>
      </c>
      <c r="E97" s="166">
        <f t="shared" si="1"/>
        <v>16</v>
      </c>
      <c r="F97" s="166">
        <v>7</v>
      </c>
      <c r="G97" s="166">
        <v>9</v>
      </c>
      <c r="H97" s="209">
        <v>-20</v>
      </c>
      <c r="I97" s="214">
        <v>-0.50327126321087068</v>
      </c>
      <c r="J97" s="166">
        <v>1</v>
      </c>
      <c r="K97" s="166">
        <v>0</v>
      </c>
      <c r="L97" s="166">
        <v>17</v>
      </c>
      <c r="M97" s="166">
        <v>1</v>
      </c>
      <c r="N97" s="201">
        <f t="shared" si="2"/>
        <v>-16</v>
      </c>
      <c r="O97" s="201">
        <f t="shared" si="2"/>
        <v>-1</v>
      </c>
      <c r="P97" s="166">
        <v>0</v>
      </c>
      <c r="Q97" s="166">
        <v>0</v>
      </c>
      <c r="R97" s="166">
        <v>4</v>
      </c>
      <c r="S97" s="166">
        <v>3</v>
      </c>
      <c r="T97" s="201">
        <f t="shared" si="3"/>
        <v>-4</v>
      </c>
      <c r="U97" s="201">
        <f t="shared" si="3"/>
        <v>-3</v>
      </c>
      <c r="V97" s="191">
        <v>1714</v>
      </c>
      <c r="W97" s="246"/>
      <c r="X97" s="166">
        <v>-9</v>
      </c>
      <c r="Y97" s="246"/>
      <c r="Z97" s="257">
        <f t="shared" si="4"/>
        <v>2.306301050175029</v>
      </c>
    </row>
    <row r="98" spans="1:26">
      <c r="A98" s="166" t="s">
        <v>12</v>
      </c>
      <c r="B98" s="180">
        <f t="shared" si="0"/>
        <v>3941</v>
      </c>
      <c r="C98" s="191">
        <v>1870</v>
      </c>
      <c r="D98" s="191">
        <v>2071</v>
      </c>
      <c r="E98" s="166">
        <f t="shared" si="1"/>
        <v>16</v>
      </c>
      <c r="F98" s="166">
        <v>7</v>
      </c>
      <c r="G98" s="166">
        <v>9</v>
      </c>
      <c r="H98" s="209">
        <v>-9</v>
      </c>
      <c r="I98" s="214">
        <v>-0.22767518340500886</v>
      </c>
      <c r="J98" s="166">
        <v>1</v>
      </c>
      <c r="K98" s="166">
        <v>0</v>
      </c>
      <c r="L98" s="166">
        <v>7</v>
      </c>
      <c r="M98" s="166">
        <v>0</v>
      </c>
      <c r="N98" s="201">
        <f t="shared" si="2"/>
        <v>-6</v>
      </c>
      <c r="O98" s="201">
        <f t="shared" si="2"/>
        <v>0</v>
      </c>
      <c r="P98" s="166">
        <v>0</v>
      </c>
      <c r="Q98" s="166">
        <v>0</v>
      </c>
      <c r="R98" s="166">
        <v>3</v>
      </c>
      <c r="S98" s="166">
        <v>0</v>
      </c>
      <c r="T98" s="201">
        <f t="shared" si="3"/>
        <v>-3</v>
      </c>
      <c r="U98" s="201">
        <f t="shared" si="3"/>
        <v>0</v>
      </c>
      <c r="V98" s="191">
        <v>1712</v>
      </c>
      <c r="W98" s="246"/>
      <c r="X98" s="166">
        <v>-2</v>
      </c>
      <c r="Y98" s="246"/>
      <c r="Z98" s="257">
        <f t="shared" si="4"/>
        <v>2.3019859813084111</v>
      </c>
    </row>
    <row r="99" spans="1:26">
      <c r="A99" s="166" t="s">
        <v>109</v>
      </c>
      <c r="B99" s="180">
        <f t="shared" si="0"/>
        <v>3931</v>
      </c>
      <c r="C99" s="191">
        <v>1865</v>
      </c>
      <c r="D99" s="191">
        <v>2066</v>
      </c>
      <c r="E99" s="166">
        <f t="shared" si="1"/>
        <v>15</v>
      </c>
      <c r="F99" s="166">
        <v>6</v>
      </c>
      <c r="G99" s="166">
        <v>9</v>
      </c>
      <c r="H99" s="209">
        <v>-9</v>
      </c>
      <c r="I99" s="214">
        <v>-0.22836843440751081</v>
      </c>
      <c r="J99" s="166">
        <v>0</v>
      </c>
      <c r="K99" s="166">
        <v>0</v>
      </c>
      <c r="L99" s="166">
        <v>10</v>
      </c>
      <c r="M99" s="166">
        <v>0</v>
      </c>
      <c r="N99" s="201">
        <f t="shared" si="2"/>
        <v>-10</v>
      </c>
      <c r="O99" s="201">
        <f t="shared" si="2"/>
        <v>0</v>
      </c>
      <c r="P99" s="166">
        <v>2</v>
      </c>
      <c r="Q99" s="166">
        <v>0</v>
      </c>
      <c r="R99" s="166">
        <v>1</v>
      </c>
      <c r="S99" s="166">
        <v>1</v>
      </c>
      <c r="T99" s="201">
        <f t="shared" si="3"/>
        <v>1</v>
      </c>
      <c r="U99" s="201">
        <f t="shared" si="3"/>
        <v>-1</v>
      </c>
      <c r="V99" s="191">
        <v>1704</v>
      </c>
      <c r="W99" s="246"/>
      <c r="X99" s="166">
        <v>-8</v>
      </c>
      <c r="Y99" s="246"/>
      <c r="Z99" s="257">
        <f t="shared" si="4"/>
        <v>2.306924882629108</v>
      </c>
    </row>
    <row r="100" spans="1:26">
      <c r="A100" s="166" t="s">
        <v>14</v>
      </c>
      <c r="B100" s="180">
        <f t="shared" si="0"/>
        <v>3918</v>
      </c>
      <c r="C100" s="191">
        <v>1862</v>
      </c>
      <c r="D100" s="191">
        <v>2056</v>
      </c>
      <c r="E100" s="166">
        <f t="shared" si="1"/>
        <v>18</v>
      </c>
      <c r="F100" s="166">
        <v>9</v>
      </c>
      <c r="G100" s="166">
        <v>9</v>
      </c>
      <c r="H100" s="209">
        <v>-12</v>
      </c>
      <c r="I100" s="214">
        <v>-0.30526583566522514</v>
      </c>
      <c r="J100" s="166">
        <v>2</v>
      </c>
      <c r="K100" s="166">
        <v>0</v>
      </c>
      <c r="L100" s="166">
        <v>14</v>
      </c>
      <c r="M100" s="166">
        <v>0</v>
      </c>
      <c r="N100" s="201">
        <f t="shared" si="2"/>
        <v>-12</v>
      </c>
      <c r="O100" s="201">
        <f t="shared" si="2"/>
        <v>0</v>
      </c>
      <c r="P100" s="166">
        <v>4</v>
      </c>
      <c r="Q100" s="166">
        <v>4</v>
      </c>
      <c r="R100" s="166">
        <v>4</v>
      </c>
      <c r="S100" s="166">
        <v>1</v>
      </c>
      <c r="T100" s="201">
        <f t="shared" si="3"/>
        <v>0</v>
      </c>
      <c r="U100" s="201">
        <f t="shared" si="3"/>
        <v>3</v>
      </c>
      <c r="V100" s="191">
        <v>1701</v>
      </c>
      <c r="W100" s="246"/>
      <c r="X100" s="166">
        <v>-3</v>
      </c>
      <c r="Y100" s="246"/>
      <c r="Z100" s="257">
        <f t="shared" si="4"/>
        <v>2.3033509700176369</v>
      </c>
    </row>
    <row r="101" spans="1:26">
      <c r="A101" s="166" t="s">
        <v>91</v>
      </c>
      <c r="B101" s="180">
        <f t="shared" si="0"/>
        <v>3903</v>
      </c>
      <c r="C101" s="191">
        <v>1854</v>
      </c>
      <c r="D101" s="191">
        <v>2049</v>
      </c>
      <c r="E101" s="166">
        <f t="shared" si="1"/>
        <v>17</v>
      </c>
      <c r="F101" s="166">
        <v>8</v>
      </c>
      <c r="G101" s="166">
        <v>9</v>
      </c>
      <c r="H101" s="209">
        <v>-12</v>
      </c>
      <c r="I101" s="214">
        <v>-0.30627871362940279</v>
      </c>
      <c r="J101" s="166">
        <v>3</v>
      </c>
      <c r="K101" s="166">
        <v>0</v>
      </c>
      <c r="L101" s="166">
        <v>11</v>
      </c>
      <c r="M101" s="166">
        <v>0</v>
      </c>
      <c r="N101" s="201">
        <f t="shared" si="2"/>
        <v>-8</v>
      </c>
      <c r="O101" s="201">
        <f t="shared" si="2"/>
        <v>0</v>
      </c>
      <c r="P101" s="166">
        <v>0</v>
      </c>
      <c r="Q101" s="166">
        <v>0</v>
      </c>
      <c r="R101" s="166">
        <v>4</v>
      </c>
      <c r="S101" s="166">
        <v>1</v>
      </c>
      <c r="T101" s="201">
        <f t="shared" si="3"/>
        <v>-4</v>
      </c>
      <c r="U101" s="201">
        <f t="shared" si="3"/>
        <v>-1</v>
      </c>
      <c r="V101" s="191">
        <v>1695</v>
      </c>
      <c r="W101" s="246"/>
      <c r="X101" s="166">
        <v>-6</v>
      </c>
      <c r="Y101" s="246"/>
      <c r="Z101" s="257">
        <f t="shared" si="4"/>
        <v>2.3026548672566372</v>
      </c>
    </row>
    <row r="102" spans="1:26">
      <c r="A102" s="166" t="s">
        <v>102</v>
      </c>
      <c r="B102" s="180">
        <f t="shared" si="0"/>
        <v>3876</v>
      </c>
      <c r="C102" s="191">
        <v>1843</v>
      </c>
      <c r="D102" s="191">
        <v>2033</v>
      </c>
      <c r="E102" s="166">
        <f t="shared" si="1"/>
        <v>17</v>
      </c>
      <c r="F102" s="166">
        <v>8</v>
      </c>
      <c r="G102" s="166">
        <v>9</v>
      </c>
      <c r="H102" s="209">
        <v>-15</v>
      </c>
      <c r="I102" s="214">
        <v>-0.3843197540353574</v>
      </c>
      <c r="J102" s="166">
        <v>0</v>
      </c>
      <c r="K102" s="166">
        <v>0</v>
      </c>
      <c r="L102" s="166">
        <v>7</v>
      </c>
      <c r="M102" s="166">
        <v>0</v>
      </c>
      <c r="N102" s="201">
        <f t="shared" si="2"/>
        <v>-7</v>
      </c>
      <c r="O102" s="201">
        <f t="shared" si="2"/>
        <v>0</v>
      </c>
      <c r="P102" s="166">
        <v>8</v>
      </c>
      <c r="Q102" s="166">
        <v>0</v>
      </c>
      <c r="R102" s="166">
        <v>16</v>
      </c>
      <c r="S102" s="166">
        <v>0</v>
      </c>
      <c r="T102" s="201">
        <f t="shared" si="3"/>
        <v>-8</v>
      </c>
      <c r="U102" s="201">
        <f t="shared" si="3"/>
        <v>0</v>
      </c>
      <c r="V102" s="191">
        <v>1705</v>
      </c>
      <c r="W102" s="246"/>
      <c r="X102" s="166">
        <v>10</v>
      </c>
      <c r="Y102" s="246"/>
      <c r="Z102" s="257">
        <f t="shared" si="4"/>
        <v>2.2733137829912025</v>
      </c>
    </row>
    <row r="103" spans="1:26">
      <c r="A103" s="166" t="s">
        <v>16</v>
      </c>
      <c r="B103" s="180">
        <f t="shared" si="0"/>
        <v>3869</v>
      </c>
      <c r="C103" s="191">
        <v>1842</v>
      </c>
      <c r="D103" s="191">
        <v>2027</v>
      </c>
      <c r="E103" s="166">
        <f t="shared" si="1"/>
        <v>17</v>
      </c>
      <c r="F103" s="166">
        <v>8</v>
      </c>
      <c r="G103" s="166">
        <v>9</v>
      </c>
      <c r="H103" s="209">
        <v>-9</v>
      </c>
      <c r="I103" s="214">
        <v>-0.23219814241486067</v>
      </c>
      <c r="J103" s="166">
        <v>0</v>
      </c>
      <c r="K103" s="166">
        <v>0</v>
      </c>
      <c r="L103" s="166">
        <v>7</v>
      </c>
      <c r="M103" s="166">
        <v>0</v>
      </c>
      <c r="N103" s="201">
        <f t="shared" si="2"/>
        <v>-7</v>
      </c>
      <c r="O103" s="201">
        <f t="shared" si="2"/>
        <v>0</v>
      </c>
      <c r="P103" s="166">
        <v>7</v>
      </c>
      <c r="Q103" s="166">
        <v>1</v>
      </c>
      <c r="R103" s="166">
        <v>9</v>
      </c>
      <c r="S103" s="166">
        <v>1</v>
      </c>
      <c r="T103" s="201">
        <f t="shared" si="3"/>
        <v>-2</v>
      </c>
      <c r="U103" s="201">
        <f t="shared" si="3"/>
        <v>0</v>
      </c>
      <c r="V103" s="191">
        <v>1696</v>
      </c>
      <c r="W103" s="246"/>
      <c r="X103" s="166">
        <v>-9</v>
      </c>
      <c r="Y103" s="246"/>
      <c r="Z103" s="257">
        <f t="shared" si="4"/>
        <v>2.28125</v>
      </c>
    </row>
    <row r="104" spans="1:26">
      <c r="A104" s="166" t="s">
        <v>103</v>
      </c>
      <c r="B104" s="180">
        <f t="shared" si="0"/>
        <v>3860</v>
      </c>
      <c r="C104" s="191">
        <v>1834</v>
      </c>
      <c r="D104" s="191">
        <v>2026</v>
      </c>
      <c r="E104" s="166">
        <f t="shared" si="1"/>
        <v>19</v>
      </c>
      <c r="F104" s="166">
        <v>10</v>
      </c>
      <c r="G104" s="166">
        <v>9</v>
      </c>
      <c r="H104" s="209">
        <v>-8</v>
      </c>
      <c r="I104" s="214">
        <v>-0.20677177565262342</v>
      </c>
      <c r="J104" s="166">
        <v>1</v>
      </c>
      <c r="K104" s="166">
        <v>0</v>
      </c>
      <c r="L104" s="166">
        <v>10</v>
      </c>
      <c r="M104" s="166">
        <v>0</v>
      </c>
      <c r="N104" s="201">
        <f t="shared" si="2"/>
        <v>-9</v>
      </c>
      <c r="O104" s="201">
        <f t="shared" si="2"/>
        <v>0</v>
      </c>
      <c r="P104" s="166">
        <v>3</v>
      </c>
      <c r="Q104" s="166">
        <v>2</v>
      </c>
      <c r="R104" s="166">
        <v>2</v>
      </c>
      <c r="S104" s="166">
        <v>0</v>
      </c>
      <c r="T104" s="201">
        <f t="shared" si="3"/>
        <v>1</v>
      </c>
      <c r="U104" s="201">
        <f t="shared" si="3"/>
        <v>2</v>
      </c>
      <c r="V104" s="191">
        <v>1694</v>
      </c>
      <c r="W104" s="246"/>
      <c r="X104" s="166">
        <v>-2</v>
      </c>
      <c r="Y104" s="246"/>
      <c r="Z104" s="257">
        <f t="shared" si="4"/>
        <v>2.2786304604486425</v>
      </c>
    </row>
    <row r="105" spans="1:26">
      <c r="A105" s="166" t="s">
        <v>104</v>
      </c>
      <c r="B105" s="180">
        <f t="shared" si="0"/>
        <v>3848</v>
      </c>
      <c r="C105" s="191">
        <v>1827</v>
      </c>
      <c r="D105" s="191">
        <v>2021</v>
      </c>
      <c r="E105" s="166">
        <f t="shared" si="1"/>
        <v>19</v>
      </c>
      <c r="F105" s="166">
        <v>10</v>
      </c>
      <c r="G105" s="166">
        <v>9</v>
      </c>
      <c r="H105" s="209">
        <v>-9</v>
      </c>
      <c r="I105" s="214">
        <v>-0.233160621761658</v>
      </c>
      <c r="J105" s="166">
        <v>1</v>
      </c>
      <c r="K105" s="166">
        <v>0</v>
      </c>
      <c r="L105" s="166">
        <v>9</v>
      </c>
      <c r="M105" s="166">
        <v>0</v>
      </c>
      <c r="N105" s="201">
        <f t="shared" si="2"/>
        <v>-8</v>
      </c>
      <c r="O105" s="201">
        <f t="shared" si="2"/>
        <v>0</v>
      </c>
      <c r="P105" s="166">
        <v>2</v>
      </c>
      <c r="Q105" s="166">
        <v>0</v>
      </c>
      <c r="R105" s="166">
        <v>3</v>
      </c>
      <c r="S105" s="166">
        <v>0</v>
      </c>
      <c r="T105" s="201">
        <f t="shared" si="3"/>
        <v>-1</v>
      </c>
      <c r="U105" s="201">
        <f t="shared" si="3"/>
        <v>0</v>
      </c>
      <c r="V105" s="191">
        <v>1685</v>
      </c>
      <c r="W105" s="246"/>
      <c r="X105" s="166">
        <v>-9</v>
      </c>
      <c r="Y105" s="246"/>
      <c r="Z105" s="257">
        <f t="shared" si="4"/>
        <v>2.2836795252225519</v>
      </c>
    </row>
    <row r="106" spans="1:26">
      <c r="A106" s="166" t="s">
        <v>105</v>
      </c>
      <c r="B106" s="180">
        <f t="shared" si="0"/>
        <v>3840</v>
      </c>
      <c r="C106" s="191">
        <v>1824</v>
      </c>
      <c r="D106" s="191">
        <v>2016</v>
      </c>
      <c r="E106" s="166">
        <f t="shared" si="1"/>
        <v>20</v>
      </c>
      <c r="F106" s="166">
        <v>11</v>
      </c>
      <c r="G106" s="166">
        <v>9</v>
      </c>
      <c r="H106" s="209">
        <v>-7</v>
      </c>
      <c r="I106" s="214">
        <v>-0.18191268191268192</v>
      </c>
      <c r="J106" s="166">
        <v>2</v>
      </c>
      <c r="K106" s="166">
        <v>0</v>
      </c>
      <c r="L106" s="166">
        <v>6</v>
      </c>
      <c r="M106" s="166">
        <v>0</v>
      </c>
      <c r="N106" s="201">
        <f t="shared" si="2"/>
        <v>-4</v>
      </c>
      <c r="O106" s="201">
        <f t="shared" si="2"/>
        <v>0</v>
      </c>
      <c r="P106" s="166">
        <v>2</v>
      </c>
      <c r="Q106" s="166">
        <v>1</v>
      </c>
      <c r="R106" s="166">
        <v>5</v>
      </c>
      <c r="S106" s="166">
        <v>0</v>
      </c>
      <c r="T106" s="201">
        <f t="shared" si="3"/>
        <v>-3</v>
      </c>
      <c r="U106" s="201">
        <f t="shared" si="3"/>
        <v>1</v>
      </c>
      <c r="V106" s="191">
        <v>1681</v>
      </c>
      <c r="W106" s="246"/>
      <c r="X106" s="166">
        <v>-4</v>
      </c>
      <c r="Y106" s="246"/>
      <c r="Z106" s="257">
        <f t="shared" si="4"/>
        <v>2.2843545508625818</v>
      </c>
    </row>
    <row r="107" spans="1:26">
      <c r="A107" s="166" t="s">
        <v>106</v>
      </c>
      <c r="B107" s="180">
        <f t="shared" si="0"/>
        <v>3835</v>
      </c>
      <c r="C107" s="191">
        <v>1819</v>
      </c>
      <c r="D107" s="191">
        <v>2016</v>
      </c>
      <c r="E107" s="166">
        <f t="shared" si="1"/>
        <v>20</v>
      </c>
      <c r="F107" s="166">
        <v>11</v>
      </c>
      <c r="G107" s="166">
        <v>9</v>
      </c>
      <c r="H107" s="209">
        <v>-2</v>
      </c>
      <c r="I107" s="214">
        <v>-5.2083333333333336e-002</v>
      </c>
      <c r="J107" s="166">
        <v>1</v>
      </c>
      <c r="K107" s="166">
        <v>0</v>
      </c>
      <c r="L107" s="166">
        <v>6</v>
      </c>
      <c r="M107" s="166">
        <v>0</v>
      </c>
      <c r="N107" s="201">
        <f t="shared" si="2"/>
        <v>-5</v>
      </c>
      <c r="O107" s="201">
        <f t="shared" si="2"/>
        <v>0</v>
      </c>
      <c r="P107" s="166">
        <v>4</v>
      </c>
      <c r="Q107" s="166">
        <v>0</v>
      </c>
      <c r="R107" s="166">
        <v>1</v>
      </c>
      <c r="S107" s="166">
        <v>0</v>
      </c>
      <c r="T107" s="201">
        <f t="shared" si="3"/>
        <v>3</v>
      </c>
      <c r="U107" s="201">
        <f t="shared" si="3"/>
        <v>0</v>
      </c>
      <c r="V107" s="191">
        <v>1681</v>
      </c>
      <c r="W107" s="246"/>
      <c r="X107" s="166">
        <v>0</v>
      </c>
      <c r="Y107" s="246"/>
      <c r="Z107" s="257">
        <f t="shared" si="4"/>
        <v>2.2813801308744797</v>
      </c>
    </row>
    <row r="108" spans="1:26">
      <c r="A108" s="166" t="s">
        <v>107</v>
      </c>
      <c r="B108" s="180">
        <f t="shared" si="0"/>
        <v>3828</v>
      </c>
      <c r="C108" s="191">
        <v>1816</v>
      </c>
      <c r="D108" s="191">
        <v>2012</v>
      </c>
      <c r="E108" s="166">
        <f t="shared" si="1"/>
        <v>20</v>
      </c>
      <c r="F108" s="166">
        <v>11</v>
      </c>
      <c r="G108" s="166">
        <v>9</v>
      </c>
      <c r="H108" s="209">
        <v>-7</v>
      </c>
      <c r="I108" s="214">
        <v>-0.18252933507170796</v>
      </c>
      <c r="J108" s="166">
        <v>1</v>
      </c>
      <c r="K108" s="166">
        <v>0</v>
      </c>
      <c r="L108" s="166">
        <v>8</v>
      </c>
      <c r="M108" s="166">
        <v>0</v>
      </c>
      <c r="N108" s="201">
        <f t="shared" si="2"/>
        <v>-7</v>
      </c>
      <c r="O108" s="201">
        <f t="shared" si="2"/>
        <v>0</v>
      </c>
      <c r="P108" s="166">
        <v>2</v>
      </c>
      <c r="Q108" s="166">
        <v>0</v>
      </c>
      <c r="R108" s="166">
        <v>2</v>
      </c>
      <c r="S108" s="166">
        <v>0</v>
      </c>
      <c r="T108" s="201">
        <f t="shared" si="3"/>
        <v>0</v>
      </c>
      <c r="U108" s="201">
        <f t="shared" si="3"/>
        <v>0</v>
      </c>
      <c r="V108" s="191">
        <v>1678</v>
      </c>
      <c r="W108" s="246"/>
      <c r="X108" s="166">
        <v>-3</v>
      </c>
      <c r="Y108" s="246"/>
      <c r="Z108" s="257">
        <f t="shared" si="4"/>
        <v>2.2812872467222882</v>
      </c>
    </row>
    <row r="109" spans="1:26">
      <c r="A109" s="166" t="s">
        <v>10</v>
      </c>
      <c r="B109" s="180">
        <f t="shared" si="0"/>
        <v>3825</v>
      </c>
      <c r="C109" s="191">
        <v>1818</v>
      </c>
      <c r="D109" s="191">
        <v>2007</v>
      </c>
      <c r="E109" s="166">
        <f t="shared" si="1"/>
        <v>20</v>
      </c>
      <c r="F109" s="166">
        <v>11</v>
      </c>
      <c r="G109" s="166">
        <v>9</v>
      </c>
      <c r="H109" s="209">
        <v>-1</v>
      </c>
      <c r="I109" s="214">
        <v>-2.6123301985370953e-002</v>
      </c>
      <c r="J109" s="166">
        <v>2</v>
      </c>
      <c r="K109" s="166">
        <v>0</v>
      </c>
      <c r="L109" s="166">
        <v>8</v>
      </c>
      <c r="M109" s="166">
        <v>0</v>
      </c>
      <c r="N109" s="201">
        <f t="shared" si="2"/>
        <v>-6</v>
      </c>
      <c r="O109" s="201">
        <f t="shared" si="2"/>
        <v>0</v>
      </c>
      <c r="P109" s="166">
        <v>5</v>
      </c>
      <c r="Q109" s="166">
        <v>0</v>
      </c>
      <c r="R109" s="166">
        <v>0</v>
      </c>
      <c r="S109" s="166">
        <v>0</v>
      </c>
      <c r="T109" s="201">
        <f t="shared" si="3"/>
        <v>5</v>
      </c>
      <c r="U109" s="201">
        <f t="shared" si="3"/>
        <v>0</v>
      </c>
      <c r="V109" s="191">
        <v>1675</v>
      </c>
      <c r="W109" s="246"/>
      <c r="X109" s="166">
        <v>-3</v>
      </c>
      <c r="Y109" s="246"/>
      <c r="Z109" s="257">
        <f t="shared" si="4"/>
        <v>2.283582089552239</v>
      </c>
    </row>
    <row r="110" spans="1:26">
      <c r="A110" s="166" t="s">
        <v>12</v>
      </c>
      <c r="B110" s="180">
        <f t="shared" si="0"/>
        <v>3807</v>
      </c>
      <c r="C110" s="191">
        <v>1810</v>
      </c>
      <c r="D110" s="191">
        <v>1997</v>
      </c>
      <c r="E110" s="166">
        <f t="shared" si="1"/>
        <v>18</v>
      </c>
      <c r="F110" s="166">
        <v>9</v>
      </c>
      <c r="G110" s="166">
        <v>9</v>
      </c>
      <c r="H110" s="209">
        <v>-12</v>
      </c>
      <c r="I110" s="214">
        <v>-0.31372549019607843</v>
      </c>
      <c r="J110" s="166">
        <v>1</v>
      </c>
      <c r="K110" s="166">
        <v>0</v>
      </c>
      <c r="L110" s="166">
        <v>9</v>
      </c>
      <c r="M110" s="166">
        <v>0</v>
      </c>
      <c r="N110" s="201">
        <f t="shared" si="2"/>
        <v>-8</v>
      </c>
      <c r="O110" s="201">
        <f t="shared" si="2"/>
        <v>0</v>
      </c>
      <c r="P110" s="166">
        <v>3</v>
      </c>
      <c r="Q110" s="166">
        <v>1</v>
      </c>
      <c r="R110" s="166">
        <v>7</v>
      </c>
      <c r="S110" s="166">
        <v>3</v>
      </c>
      <c r="T110" s="201">
        <f t="shared" si="3"/>
        <v>-4</v>
      </c>
      <c r="U110" s="201">
        <f t="shared" si="3"/>
        <v>-2</v>
      </c>
      <c r="V110" s="191">
        <v>1673</v>
      </c>
      <c r="W110" s="246"/>
      <c r="X110" s="166">
        <v>-2</v>
      </c>
      <c r="Y110" s="246"/>
      <c r="Z110" s="257">
        <f t="shared" si="4"/>
        <v>2.2755528989838614</v>
      </c>
    </row>
    <row r="111" spans="1:26">
      <c r="A111" s="166" t="s">
        <v>28</v>
      </c>
      <c r="B111" s="180">
        <f t="shared" si="0"/>
        <v>3788</v>
      </c>
      <c r="C111" s="191">
        <v>1804</v>
      </c>
      <c r="D111" s="191">
        <v>1984</v>
      </c>
      <c r="E111" s="166">
        <f t="shared" si="1"/>
        <v>18</v>
      </c>
      <c r="F111" s="166">
        <v>9</v>
      </c>
      <c r="G111" s="166">
        <v>9</v>
      </c>
      <c r="H111" s="209">
        <v>-14</v>
      </c>
      <c r="I111" s="214">
        <v>-0.36774363015497763</v>
      </c>
      <c r="J111" s="166">
        <v>1</v>
      </c>
      <c r="K111" s="166">
        <v>0</v>
      </c>
      <c r="L111" s="166">
        <v>14</v>
      </c>
      <c r="M111" s="166">
        <v>0</v>
      </c>
      <c r="N111" s="201">
        <f t="shared" si="2"/>
        <v>-13</v>
      </c>
      <c r="O111" s="201">
        <f t="shared" si="2"/>
        <v>0</v>
      </c>
      <c r="P111" s="166">
        <v>3</v>
      </c>
      <c r="Q111" s="166">
        <v>0</v>
      </c>
      <c r="R111" s="166">
        <v>4</v>
      </c>
      <c r="S111" s="166">
        <v>0</v>
      </c>
      <c r="T111" s="201">
        <f t="shared" si="3"/>
        <v>-1</v>
      </c>
      <c r="U111" s="201">
        <f t="shared" si="3"/>
        <v>0</v>
      </c>
      <c r="V111" s="191">
        <v>1663</v>
      </c>
      <c r="W111" s="246"/>
      <c r="X111" s="166">
        <v>-10</v>
      </c>
      <c r="Y111" s="246"/>
      <c r="Z111" s="257">
        <f t="shared" si="4"/>
        <v>2.2778111846061333</v>
      </c>
    </row>
    <row r="112" spans="1:26">
      <c r="A112" s="166" t="s">
        <v>14</v>
      </c>
      <c r="B112" s="180">
        <f t="shared" si="0"/>
        <v>3774</v>
      </c>
      <c r="C112" s="191">
        <v>1797</v>
      </c>
      <c r="D112" s="191">
        <v>1977</v>
      </c>
      <c r="E112" s="166">
        <f t="shared" si="1"/>
        <v>20</v>
      </c>
      <c r="F112" s="166">
        <v>11</v>
      </c>
      <c r="G112" s="166">
        <v>9</v>
      </c>
      <c r="H112" s="209">
        <v>-9</v>
      </c>
      <c r="I112" s="214">
        <v>-0.2375923970432946</v>
      </c>
      <c r="J112" s="166">
        <v>1</v>
      </c>
      <c r="K112" s="166">
        <v>0</v>
      </c>
      <c r="L112" s="166">
        <v>9</v>
      </c>
      <c r="M112" s="166">
        <v>0</v>
      </c>
      <c r="N112" s="201">
        <f t="shared" si="2"/>
        <v>-8</v>
      </c>
      <c r="O112" s="201">
        <f t="shared" si="2"/>
        <v>0</v>
      </c>
      <c r="P112" s="166">
        <v>4</v>
      </c>
      <c r="Q112" s="166">
        <v>2</v>
      </c>
      <c r="R112" s="166">
        <v>5</v>
      </c>
      <c r="S112" s="166">
        <v>0</v>
      </c>
      <c r="T112" s="201">
        <f t="shared" si="3"/>
        <v>-1</v>
      </c>
      <c r="U112" s="201">
        <f t="shared" si="3"/>
        <v>2</v>
      </c>
      <c r="V112" s="191">
        <v>1665</v>
      </c>
      <c r="W112" s="246"/>
      <c r="X112" s="166">
        <v>2</v>
      </c>
      <c r="Y112" s="246"/>
      <c r="Z112" s="257">
        <f t="shared" si="4"/>
        <v>2.2666666666666666</v>
      </c>
    </row>
    <row r="113" spans="1:26">
      <c r="A113" s="166" t="s">
        <v>91</v>
      </c>
      <c r="B113" s="180">
        <f t="shared" si="0"/>
        <v>3777</v>
      </c>
      <c r="C113" s="191">
        <v>1800</v>
      </c>
      <c r="D113" s="191">
        <v>1977</v>
      </c>
      <c r="E113" s="166">
        <f t="shared" si="1"/>
        <v>23</v>
      </c>
      <c r="F113" s="166">
        <v>14</v>
      </c>
      <c r="G113" s="166">
        <v>9</v>
      </c>
      <c r="H113" s="209">
        <v>2</v>
      </c>
      <c r="I113" s="214">
        <v>5.2994170641229466e-002</v>
      </c>
      <c r="J113" s="166">
        <v>3</v>
      </c>
      <c r="K113" s="166">
        <v>0</v>
      </c>
      <c r="L113" s="166">
        <v>4</v>
      </c>
      <c r="M113" s="166">
        <v>0</v>
      </c>
      <c r="N113" s="201">
        <f t="shared" si="2"/>
        <v>-1</v>
      </c>
      <c r="O113" s="201">
        <f t="shared" si="2"/>
        <v>0</v>
      </c>
      <c r="P113" s="166">
        <v>4</v>
      </c>
      <c r="Q113" s="166">
        <v>3</v>
      </c>
      <c r="R113" s="166">
        <v>1</v>
      </c>
      <c r="S113" s="166">
        <v>0</v>
      </c>
      <c r="T113" s="201">
        <f t="shared" si="3"/>
        <v>3</v>
      </c>
      <c r="U113" s="201">
        <f t="shared" si="3"/>
        <v>3</v>
      </c>
      <c r="V113" s="191">
        <v>1666</v>
      </c>
      <c r="W113" s="246"/>
      <c r="X113" s="166">
        <v>1</v>
      </c>
      <c r="Y113" s="246"/>
      <c r="Z113" s="257">
        <f t="shared" si="4"/>
        <v>2.2671068427370948</v>
      </c>
    </row>
    <row r="114" spans="1:26">
      <c r="A114" s="166" t="s">
        <v>102</v>
      </c>
      <c r="B114" s="180">
        <f t="shared" si="0"/>
        <v>3755</v>
      </c>
      <c r="C114" s="191">
        <v>1792</v>
      </c>
      <c r="D114" s="191">
        <v>1963</v>
      </c>
      <c r="E114" s="166">
        <f t="shared" si="1"/>
        <v>23</v>
      </c>
      <c r="F114" s="166">
        <v>14</v>
      </c>
      <c r="G114" s="166">
        <v>9</v>
      </c>
      <c r="H114" s="209">
        <v>-24</v>
      </c>
      <c r="I114" s="214">
        <v>-0.63542494042891184</v>
      </c>
      <c r="J114" s="166">
        <v>3</v>
      </c>
      <c r="K114" s="166">
        <v>0</v>
      </c>
      <c r="L114" s="166">
        <v>11</v>
      </c>
      <c r="M114" s="166">
        <v>0</v>
      </c>
      <c r="N114" s="201">
        <f t="shared" si="2"/>
        <v>-8</v>
      </c>
      <c r="O114" s="201">
        <f t="shared" si="2"/>
        <v>0</v>
      </c>
      <c r="P114" s="166">
        <v>6</v>
      </c>
      <c r="Q114" s="166">
        <v>0</v>
      </c>
      <c r="R114" s="166">
        <v>22</v>
      </c>
      <c r="S114" s="166">
        <v>0</v>
      </c>
      <c r="T114" s="201">
        <f t="shared" si="3"/>
        <v>-16</v>
      </c>
      <c r="U114" s="201">
        <f t="shared" si="3"/>
        <v>0</v>
      </c>
      <c r="V114" s="191">
        <v>1658</v>
      </c>
      <c r="W114" s="246"/>
      <c r="X114" s="166">
        <v>-8</v>
      </c>
      <c r="Y114" s="246"/>
      <c r="Z114" s="257">
        <f t="shared" si="4"/>
        <v>2.2647768395657417</v>
      </c>
    </row>
    <row r="115" spans="1:26">
      <c r="A115" s="166" t="s">
        <v>16</v>
      </c>
      <c r="B115" s="180">
        <f t="shared" si="0"/>
        <v>3749</v>
      </c>
      <c r="C115" s="191">
        <v>1794</v>
      </c>
      <c r="D115" s="191">
        <v>1955</v>
      </c>
      <c r="E115" s="166">
        <f t="shared" si="1"/>
        <v>24</v>
      </c>
      <c r="F115" s="166">
        <v>15</v>
      </c>
      <c r="G115" s="166">
        <v>9</v>
      </c>
      <c r="H115" s="209">
        <v>-2</v>
      </c>
      <c r="I115" s="214">
        <v>-5.3262316910785618e-002</v>
      </c>
      <c r="J115" s="166">
        <v>3</v>
      </c>
      <c r="K115" s="166">
        <v>0</v>
      </c>
      <c r="L115" s="166">
        <v>12</v>
      </c>
      <c r="M115" s="166">
        <v>0</v>
      </c>
      <c r="N115" s="201">
        <f t="shared" si="2"/>
        <v>-9</v>
      </c>
      <c r="O115" s="201">
        <f t="shared" si="2"/>
        <v>0</v>
      </c>
      <c r="P115" s="166">
        <v>10</v>
      </c>
      <c r="Q115" s="166">
        <v>1</v>
      </c>
      <c r="R115" s="166">
        <v>3</v>
      </c>
      <c r="S115" s="166">
        <v>0</v>
      </c>
      <c r="T115" s="201">
        <f t="shared" si="3"/>
        <v>7</v>
      </c>
      <c r="U115" s="201">
        <f t="shared" si="3"/>
        <v>1</v>
      </c>
      <c r="V115" s="191">
        <v>1657</v>
      </c>
      <c r="W115" s="246"/>
      <c r="X115" s="166">
        <v>-1</v>
      </c>
      <c r="Y115" s="246"/>
      <c r="Z115" s="257">
        <f t="shared" si="4"/>
        <v>2.2625226312613158</v>
      </c>
    </row>
    <row r="116" spans="1:26">
      <c r="A116" s="166" t="s">
        <v>103</v>
      </c>
      <c r="B116" s="180">
        <f t="shared" si="0"/>
        <v>3738</v>
      </c>
      <c r="C116" s="191">
        <v>1791</v>
      </c>
      <c r="D116" s="191">
        <v>1947</v>
      </c>
      <c r="E116" s="166">
        <f t="shared" si="1"/>
        <v>24</v>
      </c>
      <c r="F116" s="166">
        <v>15</v>
      </c>
      <c r="G116" s="166">
        <v>9</v>
      </c>
      <c r="H116" s="209">
        <v>-7</v>
      </c>
      <c r="I116" s="214">
        <v>-0.18671645772205922</v>
      </c>
      <c r="J116" s="166">
        <v>1</v>
      </c>
      <c r="K116" s="166">
        <v>0</v>
      </c>
      <c r="L116" s="166">
        <v>11</v>
      </c>
      <c r="M116" s="166">
        <v>0</v>
      </c>
      <c r="N116" s="201">
        <f t="shared" si="2"/>
        <v>-10</v>
      </c>
      <c r="O116" s="201">
        <f t="shared" si="2"/>
        <v>0</v>
      </c>
      <c r="P116" s="166">
        <v>6</v>
      </c>
      <c r="Q116" s="166">
        <v>2</v>
      </c>
      <c r="R116" s="166">
        <v>3</v>
      </c>
      <c r="S116" s="166">
        <v>2</v>
      </c>
      <c r="T116" s="201">
        <f t="shared" si="3"/>
        <v>3</v>
      </c>
      <c r="U116" s="201">
        <f t="shared" si="3"/>
        <v>0</v>
      </c>
      <c r="V116" s="191">
        <v>1656</v>
      </c>
      <c r="W116" s="246"/>
      <c r="X116" s="166">
        <v>-1</v>
      </c>
      <c r="Y116" s="246"/>
      <c r="Z116" s="257">
        <f t="shared" si="4"/>
        <v>2.2572463768115942</v>
      </c>
    </row>
    <row r="117" spans="1:26">
      <c r="A117" s="166" t="s">
        <v>104</v>
      </c>
      <c r="B117" s="180">
        <f t="shared" si="0"/>
        <v>3728</v>
      </c>
      <c r="C117" s="191">
        <v>1783</v>
      </c>
      <c r="D117" s="191">
        <v>1945</v>
      </c>
      <c r="E117" s="166">
        <f t="shared" si="1"/>
        <v>24</v>
      </c>
      <c r="F117" s="166">
        <v>15</v>
      </c>
      <c r="G117" s="166">
        <v>9</v>
      </c>
      <c r="H117" s="209">
        <v>-8</v>
      </c>
      <c r="I117" s="214">
        <v>-0.21401819154628141</v>
      </c>
      <c r="J117" s="166">
        <v>1</v>
      </c>
      <c r="K117" s="166">
        <v>0</v>
      </c>
      <c r="L117" s="166">
        <v>10</v>
      </c>
      <c r="M117" s="166">
        <v>0</v>
      </c>
      <c r="N117" s="201">
        <f t="shared" si="2"/>
        <v>-9</v>
      </c>
      <c r="O117" s="201">
        <f t="shared" si="2"/>
        <v>0</v>
      </c>
      <c r="P117" s="166">
        <v>1</v>
      </c>
      <c r="Q117" s="166">
        <v>0</v>
      </c>
      <c r="R117" s="166">
        <v>0</v>
      </c>
      <c r="S117" s="166">
        <v>0</v>
      </c>
      <c r="T117" s="201">
        <f t="shared" si="3"/>
        <v>1</v>
      </c>
      <c r="U117" s="201">
        <f t="shared" si="3"/>
        <v>0</v>
      </c>
      <c r="V117" s="191">
        <v>1650</v>
      </c>
      <c r="W117" s="246"/>
      <c r="X117" s="166">
        <v>-6</v>
      </c>
      <c r="Y117" s="246"/>
      <c r="Z117" s="257">
        <f t="shared" si="4"/>
        <v>2.2593939393939393</v>
      </c>
    </row>
    <row r="118" spans="1:26">
      <c r="A118" s="166" t="s">
        <v>105</v>
      </c>
      <c r="B118" s="180">
        <f t="shared" si="0"/>
        <v>3717</v>
      </c>
      <c r="C118" s="191">
        <v>1778</v>
      </c>
      <c r="D118" s="191">
        <v>1939</v>
      </c>
      <c r="E118" s="166">
        <f t="shared" si="1"/>
        <v>24</v>
      </c>
      <c r="F118" s="166">
        <v>15</v>
      </c>
      <c r="G118" s="166">
        <v>9</v>
      </c>
      <c r="H118" s="209">
        <v>-7</v>
      </c>
      <c r="I118" s="214">
        <v>-0.18776824034334763</v>
      </c>
      <c r="J118" s="166">
        <v>0</v>
      </c>
      <c r="K118" s="166">
        <v>0</v>
      </c>
      <c r="L118" s="166">
        <v>7</v>
      </c>
      <c r="M118" s="166">
        <v>0</v>
      </c>
      <c r="N118" s="201">
        <f t="shared" si="2"/>
        <v>-7</v>
      </c>
      <c r="O118" s="201">
        <f t="shared" si="2"/>
        <v>0</v>
      </c>
      <c r="P118" s="166">
        <v>1</v>
      </c>
      <c r="Q118" s="166">
        <v>0</v>
      </c>
      <c r="R118" s="166">
        <v>1</v>
      </c>
      <c r="S118" s="166">
        <v>0</v>
      </c>
      <c r="T118" s="201">
        <f t="shared" si="3"/>
        <v>0</v>
      </c>
      <c r="U118" s="201">
        <f t="shared" si="3"/>
        <v>0</v>
      </c>
      <c r="V118" s="191">
        <v>1645</v>
      </c>
      <c r="W118" s="246"/>
      <c r="X118" s="166">
        <v>-5</v>
      </c>
      <c r="Y118" s="246"/>
      <c r="Z118" s="257">
        <f t="shared" si="4"/>
        <v>2.2595744680851064</v>
      </c>
    </row>
    <row r="119" spans="1:26">
      <c r="A119" s="166" t="s">
        <v>106</v>
      </c>
      <c r="B119" s="180">
        <v>3710</v>
      </c>
      <c r="C119" s="191">
        <v>1773</v>
      </c>
      <c r="D119" s="191">
        <v>1937</v>
      </c>
      <c r="E119" s="166">
        <v>26</v>
      </c>
      <c r="F119" s="166">
        <v>15</v>
      </c>
      <c r="G119" s="166">
        <v>11</v>
      </c>
      <c r="H119" s="209">
        <v>0</v>
      </c>
      <c r="I119" s="214">
        <v>0</v>
      </c>
      <c r="J119" s="166">
        <v>2</v>
      </c>
      <c r="K119" s="166">
        <v>0</v>
      </c>
      <c r="L119" s="166">
        <v>6</v>
      </c>
      <c r="M119" s="166">
        <v>0</v>
      </c>
      <c r="N119" s="201">
        <v>-4</v>
      </c>
      <c r="O119" s="201">
        <v>0</v>
      </c>
      <c r="P119" s="166">
        <v>5</v>
      </c>
      <c r="Q119" s="166">
        <v>2</v>
      </c>
      <c r="R119" s="166">
        <v>1</v>
      </c>
      <c r="S119" s="166">
        <v>0</v>
      </c>
      <c r="T119" s="201">
        <v>4</v>
      </c>
      <c r="U119" s="201">
        <v>2</v>
      </c>
      <c r="V119" s="191">
        <v>1646</v>
      </c>
      <c r="W119" s="246"/>
      <c r="X119" s="166">
        <v>1</v>
      </c>
      <c r="Y119" s="246"/>
      <c r="Z119" s="257">
        <v>2.2539489671931956</v>
      </c>
    </row>
    <row r="120" spans="1:26">
      <c r="A120" s="166" t="s">
        <v>107</v>
      </c>
      <c r="B120" s="180">
        <v>3707</v>
      </c>
      <c r="C120" s="191">
        <v>1770</v>
      </c>
      <c r="D120" s="191">
        <v>1937</v>
      </c>
      <c r="E120" s="166">
        <v>26</v>
      </c>
      <c r="F120" s="166">
        <v>15</v>
      </c>
      <c r="G120" s="166">
        <v>11</v>
      </c>
      <c r="H120" s="209">
        <v>-3</v>
      </c>
      <c r="I120" s="214">
        <v>-8.086253369272238e-002</v>
      </c>
      <c r="J120" s="166">
        <v>0</v>
      </c>
      <c r="K120" s="166">
        <v>0</v>
      </c>
      <c r="L120" s="166">
        <v>3</v>
      </c>
      <c r="M120" s="166">
        <v>0</v>
      </c>
      <c r="N120" s="201">
        <v>-3</v>
      </c>
      <c r="O120" s="201">
        <v>0</v>
      </c>
      <c r="P120" s="166">
        <v>0</v>
      </c>
      <c r="Q120" s="166">
        <v>0</v>
      </c>
      <c r="R120" s="166">
        <v>0</v>
      </c>
      <c r="S120" s="166">
        <v>0</v>
      </c>
      <c r="T120" s="201">
        <v>0</v>
      </c>
      <c r="U120" s="201">
        <v>0</v>
      </c>
      <c r="V120" s="191">
        <v>1644</v>
      </c>
      <c r="W120" s="246"/>
      <c r="X120" s="166">
        <v>-2</v>
      </c>
      <c r="Y120" s="246"/>
      <c r="Z120" s="257">
        <v>2.254866180048662</v>
      </c>
    </row>
    <row r="121" spans="1:26">
      <c r="A121" s="166" t="s">
        <v>10</v>
      </c>
      <c r="B121" s="180">
        <v>3686</v>
      </c>
      <c r="C121" s="191">
        <v>1761</v>
      </c>
      <c r="D121" s="191">
        <v>1925</v>
      </c>
      <c r="E121" s="166">
        <v>26</v>
      </c>
      <c r="F121" s="166">
        <v>15</v>
      </c>
      <c r="G121" s="166">
        <v>11</v>
      </c>
      <c r="H121" s="209">
        <v>-13</v>
      </c>
      <c r="I121" s="214">
        <v>-0.35068788777987592</v>
      </c>
      <c r="J121" s="166">
        <v>1</v>
      </c>
      <c r="K121" s="166">
        <v>0</v>
      </c>
      <c r="L121" s="166">
        <v>11</v>
      </c>
      <c r="M121" s="166">
        <v>0</v>
      </c>
      <c r="N121" s="201">
        <v>-10</v>
      </c>
      <c r="O121" s="201">
        <v>0</v>
      </c>
      <c r="P121" s="166">
        <v>0</v>
      </c>
      <c r="Q121" s="166">
        <v>0</v>
      </c>
      <c r="R121" s="166">
        <v>3</v>
      </c>
      <c r="S121" s="166">
        <v>0</v>
      </c>
      <c r="T121" s="201">
        <v>-3</v>
      </c>
      <c r="U121" s="201">
        <v>0</v>
      </c>
      <c r="V121" s="191">
        <v>1634</v>
      </c>
      <c r="W121" s="246"/>
      <c r="X121" s="166">
        <v>-10</v>
      </c>
      <c r="Y121" s="246"/>
      <c r="Z121" s="257">
        <v>2.2558139534883721</v>
      </c>
    </row>
    <row r="122" spans="1:26">
      <c r="A122" s="166" t="s">
        <v>12</v>
      </c>
      <c r="B122" s="180">
        <v>3667</v>
      </c>
      <c r="C122" s="191">
        <v>1751</v>
      </c>
      <c r="D122" s="191">
        <v>1916</v>
      </c>
      <c r="E122" s="166">
        <v>27</v>
      </c>
      <c r="F122" s="166">
        <v>16</v>
      </c>
      <c r="G122" s="166">
        <v>11</v>
      </c>
      <c r="H122" s="209">
        <v>-18</v>
      </c>
      <c r="I122" s="214">
        <v>-0.48833423765599565</v>
      </c>
      <c r="J122" s="166">
        <v>0</v>
      </c>
      <c r="K122" s="166">
        <v>0</v>
      </c>
      <c r="L122" s="166">
        <v>13</v>
      </c>
      <c r="M122" s="166">
        <v>0</v>
      </c>
      <c r="N122" s="201">
        <v>-13</v>
      </c>
      <c r="O122" s="201">
        <v>0</v>
      </c>
      <c r="P122" s="166">
        <v>1</v>
      </c>
      <c r="Q122" s="166">
        <v>1</v>
      </c>
      <c r="R122" s="166">
        <v>6</v>
      </c>
      <c r="S122" s="166">
        <v>0</v>
      </c>
      <c r="T122" s="201">
        <v>-5</v>
      </c>
      <c r="U122" s="201">
        <v>1</v>
      </c>
      <c r="V122" s="191">
        <v>1633</v>
      </c>
      <c r="W122" s="246"/>
      <c r="X122" s="166">
        <v>-1</v>
      </c>
      <c r="Y122" s="246"/>
      <c r="Z122" s="257">
        <v>2.2455603184323332</v>
      </c>
    </row>
    <row r="123" spans="1:26">
      <c r="A123" s="159"/>
      <c r="B123" s="181"/>
      <c r="C123" s="192"/>
      <c r="D123" s="192"/>
      <c r="E123" s="192"/>
      <c r="F123" s="192"/>
      <c r="G123" s="192"/>
      <c r="P123" s="193"/>
      <c r="Q123" s="193"/>
      <c r="R123" s="192"/>
      <c r="S123" s="192"/>
      <c r="T123" s="225"/>
      <c r="U123" s="156"/>
    </row>
    <row r="124" spans="1:26">
      <c r="A124" s="159" t="s">
        <v>42</v>
      </c>
      <c r="B124" s="181"/>
      <c r="C124" s="159"/>
      <c r="D124" s="159"/>
      <c r="E124" s="160"/>
      <c r="F124" s="160"/>
      <c r="G124" s="160"/>
      <c r="I124" s="192"/>
      <c r="J124" s="193"/>
      <c r="K124" s="192"/>
      <c r="L124" s="192"/>
      <c r="M124" s="225"/>
      <c r="N124" s="156"/>
      <c r="O124" s="156"/>
      <c r="P124" s="156"/>
      <c r="Q124" s="156"/>
      <c r="R124" s="156"/>
      <c r="S124" s="156"/>
      <c r="T124" s="156"/>
      <c r="U124" s="156"/>
    </row>
    <row r="125" spans="1:26">
      <c r="A125" s="159" t="s">
        <v>110</v>
      </c>
      <c r="B125" s="181"/>
      <c r="C125" s="159"/>
      <c r="D125" s="159"/>
      <c r="E125" s="160"/>
      <c r="F125" s="160"/>
      <c r="G125" s="160"/>
      <c r="I125" s="192"/>
      <c r="J125" s="193"/>
      <c r="K125" s="192"/>
      <c r="L125" s="192"/>
      <c r="M125" s="225"/>
      <c r="N125" s="156"/>
      <c r="O125" s="156"/>
      <c r="P125" s="156"/>
      <c r="Q125" s="156"/>
      <c r="R125" s="156"/>
      <c r="S125" s="156"/>
      <c r="T125" s="156"/>
      <c r="U125" s="156"/>
    </row>
    <row r="126" spans="1:26">
      <c r="A126" s="159" t="s">
        <v>128</v>
      </c>
      <c r="B126" s="181"/>
      <c r="C126" s="159"/>
      <c r="D126" s="159"/>
      <c r="E126" s="160"/>
      <c r="F126" s="160"/>
      <c r="G126" s="160"/>
      <c r="I126" s="192"/>
      <c r="J126" s="193"/>
      <c r="K126" s="192"/>
      <c r="L126" s="192"/>
      <c r="M126" s="225"/>
      <c r="N126" s="156"/>
      <c r="O126" s="156"/>
      <c r="P126" s="156"/>
      <c r="Q126" s="156"/>
      <c r="R126" s="156"/>
      <c r="S126" s="156"/>
      <c r="T126" s="156"/>
      <c r="U126" s="156"/>
    </row>
    <row r="127" spans="1:26">
      <c r="A127" s="159" t="s">
        <v>111</v>
      </c>
      <c r="B127" s="181"/>
      <c r="C127" s="159"/>
      <c r="D127" s="159"/>
      <c r="E127" s="160"/>
      <c r="F127" s="160"/>
      <c r="G127" s="160"/>
      <c r="I127" s="192"/>
      <c r="J127" s="193"/>
      <c r="K127" s="192"/>
      <c r="L127" s="192"/>
      <c r="M127" s="225"/>
      <c r="N127" s="156"/>
      <c r="O127" s="156"/>
      <c r="P127" s="156"/>
      <c r="Q127" s="156"/>
      <c r="R127" s="156"/>
      <c r="S127" s="156"/>
      <c r="T127" s="156"/>
      <c r="U127" s="156"/>
    </row>
    <row r="128" spans="1:26">
      <c r="A128" s="159" t="s">
        <v>112</v>
      </c>
      <c r="B128" s="181"/>
      <c r="C128" s="159"/>
      <c r="D128" s="159"/>
      <c r="E128" s="160"/>
      <c r="F128" s="160"/>
      <c r="G128" s="160"/>
      <c r="I128" s="192"/>
      <c r="J128" s="193"/>
      <c r="K128" s="192"/>
      <c r="L128" s="192"/>
      <c r="M128" s="225"/>
      <c r="N128" s="156"/>
      <c r="O128" s="156"/>
      <c r="P128" s="156"/>
      <c r="Q128" s="156"/>
      <c r="R128" s="156"/>
      <c r="S128" s="156"/>
      <c r="T128" s="156"/>
      <c r="U128" s="156"/>
    </row>
    <row r="129" spans="1:24">
      <c r="A129" s="159" t="s">
        <v>96</v>
      </c>
      <c r="B129" s="182"/>
      <c r="C129" s="159"/>
      <c r="D129" s="159"/>
      <c r="E129" s="160"/>
      <c r="F129" s="160"/>
      <c r="G129" s="160"/>
      <c r="I129" s="200"/>
      <c r="J129" s="182"/>
      <c r="K129" s="182"/>
      <c r="L129" s="182"/>
      <c r="M129" s="182"/>
      <c r="N129" s="156"/>
      <c r="O129" s="156"/>
      <c r="P129" s="156"/>
      <c r="Q129" s="156"/>
      <c r="R129" s="156"/>
      <c r="S129" s="156"/>
      <c r="T129" s="156"/>
      <c r="U129" s="156"/>
    </row>
    <row r="130" spans="1:24">
      <c r="C130" s="182"/>
      <c r="D130" s="182"/>
      <c r="E130" s="200"/>
      <c r="F130" s="200"/>
      <c r="G130" s="200"/>
      <c r="H130" s="182"/>
      <c r="I130" s="158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</row>
    <row r="131" spans="1:24">
      <c r="H131" s="182"/>
      <c r="I131" s="200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</row>
    <row r="132" spans="1:24">
      <c r="A132" s="159"/>
      <c r="H132" s="182"/>
      <c r="I132" s="200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</row>
    <row r="133" spans="1:24">
      <c r="A133" s="159"/>
      <c r="H133" s="182"/>
      <c r="I133" s="200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</row>
    <row r="134" spans="1:24">
      <c r="A134" s="159"/>
      <c r="H134" s="182"/>
      <c r="I134" s="200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</row>
    <row r="137" spans="1:24">
      <c r="A137" s="170"/>
      <c r="B137" s="181"/>
      <c r="C137" s="193"/>
      <c r="D137" s="193"/>
      <c r="E137" s="192"/>
      <c r="F137" s="192"/>
      <c r="G137" s="192"/>
      <c r="V137" s="193"/>
      <c r="W137" s="193"/>
      <c r="X137" s="252"/>
    </row>
  </sheetData>
  <mergeCells count="33">
    <mergeCell ref="B5:G5"/>
    <mergeCell ref="H5:U5"/>
    <mergeCell ref="V5:Y5"/>
    <mergeCell ref="E6:G6"/>
    <mergeCell ref="H6:I6"/>
    <mergeCell ref="J6:O6"/>
    <mergeCell ref="P6:U6"/>
    <mergeCell ref="V6:W6"/>
    <mergeCell ref="J7:K7"/>
    <mergeCell ref="L7:M7"/>
    <mergeCell ref="N7:O7"/>
    <mergeCell ref="T7:U7"/>
    <mergeCell ref="A5:A10"/>
    <mergeCell ref="Z5:Z10"/>
    <mergeCell ref="X6:Y7"/>
    <mergeCell ref="B7:B10"/>
    <mergeCell ref="C7:C10"/>
    <mergeCell ref="D7:D10"/>
    <mergeCell ref="E7:E10"/>
    <mergeCell ref="F7:F10"/>
    <mergeCell ref="G7:G10"/>
    <mergeCell ref="H7:H10"/>
    <mergeCell ref="I7:I10"/>
    <mergeCell ref="P7:P10"/>
    <mergeCell ref="R7:R10"/>
    <mergeCell ref="K8:K10"/>
    <mergeCell ref="M8:M10"/>
    <mergeCell ref="O8:O10"/>
    <mergeCell ref="Q8:Q10"/>
    <mergeCell ref="S8:S10"/>
    <mergeCell ref="U8:U10"/>
    <mergeCell ref="W8:W10"/>
    <mergeCell ref="Y8:Y10"/>
  </mergeCells>
  <phoneticPr fontId="14"/>
  <printOptions horizontalCentered="1"/>
  <pageMargins left="0.39370078740157483" right="0.39370078740157483" top="0.6692913385826772" bottom="0.19685039370078741" header="0.19685039370078741" footer="0.19685039370078741"/>
  <pageSetup paperSize="9" scale="39" fitToWidth="1" fitToHeight="1" orientation="portrait" usePrinterDefaults="1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Z283"/>
  <sheetViews>
    <sheetView zoomScaleSheetLayoutView="90" workbookViewId="0">
      <pane xSplit="3" ySplit="4" topLeftCell="D191" activePane="bottomRight" state="frozen"/>
      <selection pane="topRight"/>
      <selection pane="bottomLeft"/>
      <selection pane="bottomRight"/>
    </sheetView>
  </sheetViews>
  <sheetFormatPr defaultRowHeight="14.25"/>
  <cols>
    <col min="1" max="1" width="3.75" style="262" customWidth="1"/>
    <col min="2" max="2" width="5.625" style="262" bestFit="1" customWidth="1"/>
    <col min="3" max="3" width="3.625" style="263" bestFit="1" customWidth="1"/>
    <col min="4" max="4" width="5.625" style="262" bestFit="1" customWidth="1"/>
    <col min="5" max="6" width="7.625" style="262" bestFit="1" customWidth="1"/>
    <col min="7" max="8" width="5.625" style="262" bestFit="1" customWidth="1"/>
    <col min="9" max="9" width="7.625" style="262" bestFit="1" customWidth="1"/>
    <col min="10" max="10" width="5.625" style="262" bestFit="1" customWidth="1"/>
    <col min="11" max="14" width="7.625" style="262" bestFit="1" customWidth="1"/>
    <col min="15" max="16" width="5.625" style="262" bestFit="1" customWidth="1"/>
    <col min="17" max="17" width="7.625" style="262" bestFit="1" customWidth="1"/>
    <col min="18" max="18" width="6.625" style="262" bestFit="1" customWidth="1"/>
    <col min="19" max="19" width="5" style="262" bestFit="1" customWidth="1"/>
    <col min="20" max="20" width="5.625" style="262" bestFit="1" customWidth="1"/>
    <col min="21" max="21" width="7.625" style="262" bestFit="1" customWidth="1"/>
    <col min="22" max="22" width="6.625" style="262" bestFit="1" customWidth="1"/>
    <col min="23" max="23" width="5" style="262" bestFit="1" customWidth="1"/>
    <col min="24" max="24" width="11.75" style="262" bestFit="1" customWidth="1"/>
    <col min="25" max="16384" width="9" style="262" customWidth="1"/>
  </cols>
  <sheetData>
    <row r="1" spans="1:26" ht="13.5" customHeight="1">
      <c r="A1" s="264"/>
      <c r="B1" s="270"/>
      <c r="C1" s="270"/>
      <c r="D1" s="287" t="s">
        <v>9</v>
      </c>
      <c r="E1" s="270"/>
      <c r="F1" s="308"/>
      <c r="G1" s="319" t="s">
        <v>56</v>
      </c>
      <c r="H1" s="319"/>
      <c r="I1" s="319"/>
      <c r="J1" s="319"/>
      <c r="K1" s="319"/>
      <c r="L1" s="319"/>
      <c r="M1" s="319"/>
      <c r="N1" s="319"/>
      <c r="O1" s="287" t="s">
        <v>6</v>
      </c>
      <c r="P1" s="270"/>
      <c r="Q1" s="270"/>
      <c r="R1" s="270"/>
      <c r="S1" s="270"/>
      <c r="T1" s="270"/>
      <c r="U1" s="270"/>
      <c r="V1" s="270"/>
      <c r="W1" s="270"/>
      <c r="X1" s="308"/>
      <c r="Z1" s="262" t="s">
        <v>39</v>
      </c>
    </row>
    <row r="2" spans="1:26">
      <c r="A2" s="265"/>
      <c r="B2" s="271"/>
      <c r="C2" s="271"/>
      <c r="D2" s="288"/>
      <c r="E2" s="298" t="s">
        <v>54</v>
      </c>
      <c r="F2" s="309" t="s">
        <v>55</v>
      </c>
      <c r="G2" s="320"/>
      <c r="H2" s="283"/>
      <c r="I2" s="298" t="s">
        <v>59</v>
      </c>
      <c r="J2" s="283"/>
      <c r="K2" s="298" t="s">
        <v>59</v>
      </c>
      <c r="L2" s="283" t="s">
        <v>61</v>
      </c>
      <c r="M2" s="320"/>
      <c r="N2" s="320"/>
      <c r="O2" s="346"/>
      <c r="P2" s="347" t="s">
        <v>13</v>
      </c>
      <c r="Q2" s="348"/>
      <c r="R2" s="348"/>
      <c r="S2" s="349"/>
      <c r="T2" s="347" t="s">
        <v>27</v>
      </c>
      <c r="U2" s="348"/>
      <c r="V2" s="348"/>
      <c r="W2" s="349"/>
      <c r="X2" s="350" t="s">
        <v>43</v>
      </c>
      <c r="Z2" s="262" t="s">
        <v>53</v>
      </c>
    </row>
    <row r="3" spans="1:26" ht="13.5" customHeight="1">
      <c r="A3" s="265"/>
      <c r="B3" s="271"/>
      <c r="C3" s="271"/>
      <c r="D3" s="289" t="s">
        <v>5</v>
      </c>
      <c r="E3" s="299"/>
      <c r="F3" s="310"/>
      <c r="G3" s="271" t="s">
        <v>5</v>
      </c>
      <c r="H3" s="328" t="s">
        <v>58</v>
      </c>
      <c r="I3" s="299"/>
      <c r="J3" s="328" t="s">
        <v>60</v>
      </c>
      <c r="K3" s="299"/>
      <c r="L3" s="298" t="s">
        <v>49</v>
      </c>
      <c r="M3" s="337" t="s">
        <v>17</v>
      </c>
      <c r="N3" s="283" t="s">
        <v>41</v>
      </c>
      <c r="O3" s="289" t="s">
        <v>5</v>
      </c>
      <c r="P3" s="337" t="s">
        <v>5</v>
      </c>
      <c r="Q3" s="298" t="s">
        <v>59</v>
      </c>
      <c r="R3" s="298" t="s">
        <v>2</v>
      </c>
      <c r="S3" s="298" t="s">
        <v>51</v>
      </c>
      <c r="T3" s="328" t="s">
        <v>5</v>
      </c>
      <c r="U3" s="298" t="s">
        <v>59</v>
      </c>
      <c r="V3" s="299" t="s">
        <v>2</v>
      </c>
      <c r="W3" s="299" t="s">
        <v>51</v>
      </c>
      <c r="X3" s="351"/>
      <c r="Z3" s="262" t="s">
        <v>52</v>
      </c>
    </row>
    <row r="4" spans="1:26" ht="15">
      <c r="A4" s="266"/>
      <c r="B4" s="272"/>
      <c r="C4" s="272"/>
      <c r="D4" s="290"/>
      <c r="E4" s="300"/>
      <c r="F4" s="311"/>
      <c r="G4" s="272"/>
      <c r="H4" s="329"/>
      <c r="I4" s="300"/>
      <c r="J4" s="329"/>
      <c r="K4" s="300"/>
      <c r="L4" s="300"/>
      <c r="M4" s="329"/>
      <c r="N4" s="338"/>
      <c r="O4" s="290"/>
      <c r="P4" s="329"/>
      <c r="Q4" s="300"/>
      <c r="R4" s="300"/>
      <c r="S4" s="300"/>
      <c r="T4" s="329"/>
      <c r="U4" s="300"/>
      <c r="V4" s="300"/>
      <c r="W4" s="300"/>
      <c r="X4" s="352"/>
    </row>
    <row r="5" spans="1:26">
      <c r="A5" s="267" t="s">
        <v>68</v>
      </c>
      <c r="B5" s="273" t="s">
        <v>35</v>
      </c>
      <c r="C5" s="280" t="s">
        <v>20</v>
      </c>
      <c r="D5" s="291">
        <v>-10</v>
      </c>
      <c r="E5" s="301">
        <v>-5</v>
      </c>
      <c r="F5" s="312">
        <v>6</v>
      </c>
      <c r="G5" s="321">
        <v>-4</v>
      </c>
      <c r="H5" s="301">
        <v>0</v>
      </c>
      <c r="I5" s="301">
        <v>0</v>
      </c>
      <c r="J5" s="301">
        <v>4</v>
      </c>
      <c r="K5" s="301">
        <v>1</v>
      </c>
      <c r="L5" s="330">
        <v>-23.086654016445287</v>
      </c>
      <c r="M5" s="330">
        <v>0</v>
      </c>
      <c r="N5" s="339">
        <v>23.086654016445287</v>
      </c>
      <c r="O5" s="291">
        <v>-6</v>
      </c>
      <c r="P5" s="301">
        <v>8</v>
      </c>
      <c r="Q5" s="301">
        <v>-1</v>
      </c>
      <c r="R5" s="301">
        <v>3</v>
      </c>
      <c r="S5" s="301">
        <v>5</v>
      </c>
      <c r="T5" s="301">
        <v>14</v>
      </c>
      <c r="U5" s="301">
        <v>-8</v>
      </c>
      <c r="V5" s="301">
        <v>8</v>
      </c>
      <c r="W5" s="301">
        <v>6</v>
      </c>
      <c r="X5" s="353">
        <v>-34.629981024667941</v>
      </c>
    </row>
    <row r="6" spans="1:26">
      <c r="A6" s="267"/>
      <c r="B6" s="273"/>
      <c r="C6" s="281" t="s">
        <v>21</v>
      </c>
      <c r="D6" s="292">
        <v>-9</v>
      </c>
      <c r="E6" s="302">
        <v>-2</v>
      </c>
      <c r="F6" s="313">
        <v>24</v>
      </c>
      <c r="G6" s="322">
        <v>-1</v>
      </c>
      <c r="H6" s="302">
        <v>1</v>
      </c>
      <c r="I6" s="302">
        <v>0</v>
      </c>
      <c r="J6" s="302">
        <v>2</v>
      </c>
      <c r="K6" s="302">
        <v>-2</v>
      </c>
      <c r="L6" s="331">
        <v>-5.0663483426794738</v>
      </c>
      <c r="M6" s="331">
        <v>5.0663483426794738</v>
      </c>
      <c r="N6" s="340">
        <v>10.132696685358948</v>
      </c>
      <c r="O6" s="292">
        <v>-8</v>
      </c>
      <c r="P6" s="302">
        <v>7</v>
      </c>
      <c r="Q6" s="302">
        <v>6</v>
      </c>
      <c r="R6" s="302">
        <v>2</v>
      </c>
      <c r="S6" s="302">
        <v>5</v>
      </c>
      <c r="T6" s="302">
        <v>15</v>
      </c>
      <c r="U6" s="302">
        <v>-16</v>
      </c>
      <c r="V6" s="302">
        <v>10</v>
      </c>
      <c r="W6" s="302">
        <v>5</v>
      </c>
      <c r="X6" s="354">
        <v>-40.53078674143579</v>
      </c>
    </row>
    <row r="7" spans="1:26">
      <c r="A7" s="267"/>
      <c r="B7" s="273"/>
      <c r="C7" s="282" t="s">
        <v>57</v>
      </c>
      <c r="D7" s="293">
        <f>SUM(D5:D6)</f>
        <v>-19</v>
      </c>
      <c r="E7" s="303">
        <f>SUM(E5:E6)</f>
        <v>-7</v>
      </c>
      <c r="F7" s="314">
        <f>SUM(F5:F6)</f>
        <v>30</v>
      </c>
      <c r="G7" s="323">
        <v>-5</v>
      </c>
      <c r="H7" s="303">
        <v>1</v>
      </c>
      <c r="I7" s="303">
        <v>0</v>
      </c>
      <c r="J7" s="303">
        <v>6</v>
      </c>
      <c r="K7" s="303">
        <v>-1</v>
      </c>
      <c r="L7" s="332">
        <v>-13.490139262588331</v>
      </c>
      <c r="M7" s="332">
        <v>2.6980278525176664</v>
      </c>
      <c r="N7" s="341">
        <v>16.188167115105998</v>
      </c>
      <c r="O7" s="293">
        <v>-14</v>
      </c>
      <c r="P7" s="303">
        <v>15</v>
      </c>
      <c r="Q7" s="303">
        <v>5</v>
      </c>
      <c r="R7" s="303">
        <v>5</v>
      </c>
      <c r="S7" s="303">
        <v>10</v>
      </c>
      <c r="T7" s="303">
        <v>29</v>
      </c>
      <c r="U7" s="303">
        <v>-24</v>
      </c>
      <c r="V7" s="303">
        <v>18</v>
      </c>
      <c r="W7" s="303">
        <v>11</v>
      </c>
      <c r="X7" s="355">
        <v>-37.772389935247332</v>
      </c>
    </row>
    <row r="8" spans="1:26">
      <c r="A8" s="267"/>
      <c r="B8" s="274" t="s">
        <v>36</v>
      </c>
      <c r="C8" s="283" t="s">
        <v>20</v>
      </c>
      <c r="D8" s="294">
        <v>-3</v>
      </c>
      <c r="E8" s="304">
        <v>7</v>
      </c>
      <c r="F8" s="315">
        <v>-1</v>
      </c>
      <c r="G8" s="324">
        <v>-1</v>
      </c>
      <c r="H8" s="304">
        <v>0</v>
      </c>
      <c r="I8" s="304">
        <v>-1</v>
      </c>
      <c r="J8" s="304">
        <v>1</v>
      </c>
      <c r="K8" s="304">
        <v>-2</v>
      </c>
      <c r="L8" s="333">
        <v>-5.9728358697430854</v>
      </c>
      <c r="M8" s="333">
        <v>0</v>
      </c>
      <c r="N8" s="342">
        <v>5.9728358697430854</v>
      </c>
      <c r="O8" s="294">
        <v>-2</v>
      </c>
      <c r="P8" s="304">
        <v>9</v>
      </c>
      <c r="Q8" s="304">
        <v>2</v>
      </c>
      <c r="R8" s="304">
        <v>4</v>
      </c>
      <c r="S8" s="304">
        <v>5</v>
      </c>
      <c r="T8" s="304">
        <v>11</v>
      </c>
      <c r="U8" s="304">
        <v>4</v>
      </c>
      <c r="V8" s="304">
        <v>4</v>
      </c>
      <c r="W8" s="304">
        <v>7</v>
      </c>
      <c r="X8" s="356">
        <v>-11.945671739486166</v>
      </c>
    </row>
    <row r="9" spans="1:26">
      <c r="A9" s="267"/>
      <c r="B9" s="275"/>
      <c r="C9" s="281" t="s">
        <v>21</v>
      </c>
      <c r="D9" s="292">
        <v>-18</v>
      </c>
      <c r="E9" s="302">
        <v>-9</v>
      </c>
      <c r="F9" s="313">
        <v>-9</v>
      </c>
      <c r="G9" s="322">
        <v>-5</v>
      </c>
      <c r="H9" s="302">
        <v>0</v>
      </c>
      <c r="I9" s="302">
        <v>0</v>
      </c>
      <c r="J9" s="302">
        <v>5</v>
      </c>
      <c r="K9" s="302">
        <v>-1</v>
      </c>
      <c r="L9" s="331">
        <v>-26.380456779416015</v>
      </c>
      <c r="M9" s="331">
        <v>0</v>
      </c>
      <c r="N9" s="340">
        <v>26.380456779416015</v>
      </c>
      <c r="O9" s="292">
        <v>-13</v>
      </c>
      <c r="P9" s="302">
        <v>7</v>
      </c>
      <c r="Q9" s="302">
        <v>6</v>
      </c>
      <c r="R9" s="302">
        <v>3</v>
      </c>
      <c r="S9" s="302">
        <v>4</v>
      </c>
      <c r="T9" s="302">
        <v>20</v>
      </c>
      <c r="U9" s="302">
        <v>16</v>
      </c>
      <c r="V9" s="302">
        <v>5</v>
      </c>
      <c r="W9" s="302">
        <v>15</v>
      </c>
      <c r="X9" s="354">
        <v>-68.589187626481646</v>
      </c>
    </row>
    <row r="10" spans="1:26">
      <c r="A10" s="267"/>
      <c r="B10" s="276"/>
      <c r="C10" s="284" t="s">
        <v>57</v>
      </c>
      <c r="D10" s="295">
        <f>SUM(D8:D9)</f>
        <v>-21</v>
      </c>
      <c r="E10" s="305">
        <f>SUM(E8:E9)</f>
        <v>-2</v>
      </c>
      <c r="F10" s="316">
        <f>SUM(F8:F9)</f>
        <v>-10</v>
      </c>
      <c r="G10" s="325">
        <v>-6</v>
      </c>
      <c r="H10" s="305">
        <v>0</v>
      </c>
      <c r="I10" s="305">
        <v>-1</v>
      </c>
      <c r="J10" s="305">
        <v>6</v>
      </c>
      <c r="K10" s="305">
        <v>-3</v>
      </c>
      <c r="L10" s="334">
        <v>-16.808657609947041</v>
      </c>
      <c r="M10" s="334">
        <v>0</v>
      </c>
      <c r="N10" s="343">
        <v>16.808657609947041</v>
      </c>
      <c r="O10" s="295">
        <v>-15</v>
      </c>
      <c r="P10" s="305">
        <v>16</v>
      </c>
      <c r="Q10" s="305">
        <v>8</v>
      </c>
      <c r="R10" s="305">
        <v>7</v>
      </c>
      <c r="S10" s="305">
        <v>9</v>
      </c>
      <c r="T10" s="305">
        <v>31</v>
      </c>
      <c r="U10" s="305">
        <v>20</v>
      </c>
      <c r="V10" s="305">
        <v>9</v>
      </c>
      <c r="W10" s="305">
        <v>22</v>
      </c>
      <c r="X10" s="357">
        <v>-42.021644024867605</v>
      </c>
    </row>
    <row r="11" spans="1:26">
      <c r="A11" s="267"/>
      <c r="B11" s="273" t="s">
        <v>37</v>
      </c>
      <c r="C11" s="280" t="s">
        <v>20</v>
      </c>
      <c r="D11" s="291">
        <v>-4</v>
      </c>
      <c r="E11" s="301">
        <v>-1</v>
      </c>
      <c r="F11" s="312">
        <v>-3</v>
      </c>
      <c r="G11" s="321">
        <v>-2</v>
      </c>
      <c r="H11" s="301">
        <v>1</v>
      </c>
      <c r="I11" s="301">
        <v>1</v>
      </c>
      <c r="J11" s="301">
        <v>3</v>
      </c>
      <c r="K11" s="301">
        <v>0</v>
      </c>
      <c r="L11" s="330">
        <v>-11.58307284642115</v>
      </c>
      <c r="M11" s="330">
        <v>5.791536423210573</v>
      </c>
      <c r="N11" s="339">
        <v>17.374609269631723</v>
      </c>
      <c r="O11" s="291">
        <v>-2</v>
      </c>
      <c r="P11" s="301">
        <v>3</v>
      </c>
      <c r="Q11" s="301">
        <v>-2</v>
      </c>
      <c r="R11" s="301">
        <v>1</v>
      </c>
      <c r="S11" s="301">
        <v>2</v>
      </c>
      <c r="T11" s="301">
        <v>5</v>
      </c>
      <c r="U11" s="301">
        <v>2</v>
      </c>
      <c r="V11" s="301">
        <v>2</v>
      </c>
      <c r="W11" s="301">
        <v>3</v>
      </c>
      <c r="X11" s="353">
        <v>-11.583072846421146</v>
      </c>
    </row>
    <row r="12" spans="1:26">
      <c r="A12" s="267"/>
      <c r="B12" s="273"/>
      <c r="C12" s="281" t="s">
        <v>21</v>
      </c>
      <c r="D12" s="292">
        <v>-9</v>
      </c>
      <c r="E12" s="302">
        <v>9</v>
      </c>
      <c r="F12" s="313">
        <v>-4</v>
      </c>
      <c r="G12" s="322">
        <v>-5</v>
      </c>
      <c r="H12" s="302">
        <v>0</v>
      </c>
      <c r="I12" s="302">
        <v>-2</v>
      </c>
      <c r="J12" s="302">
        <v>5</v>
      </c>
      <c r="K12" s="302">
        <v>-3</v>
      </c>
      <c r="L12" s="331">
        <v>-25.629502717429464</v>
      </c>
      <c r="M12" s="331">
        <v>0</v>
      </c>
      <c r="N12" s="340">
        <v>25.629502717429464</v>
      </c>
      <c r="O12" s="292">
        <v>-4</v>
      </c>
      <c r="P12" s="302">
        <v>3</v>
      </c>
      <c r="Q12" s="302">
        <v>-1</v>
      </c>
      <c r="R12" s="302">
        <v>1</v>
      </c>
      <c r="S12" s="302">
        <v>2</v>
      </c>
      <c r="T12" s="302">
        <v>7</v>
      </c>
      <c r="U12" s="302">
        <v>4</v>
      </c>
      <c r="V12" s="302">
        <v>4</v>
      </c>
      <c r="W12" s="302">
        <v>3</v>
      </c>
      <c r="X12" s="354">
        <v>-20.50360217394357</v>
      </c>
    </row>
    <row r="13" spans="1:26">
      <c r="A13" s="267"/>
      <c r="B13" s="273"/>
      <c r="C13" s="282" t="s">
        <v>57</v>
      </c>
      <c r="D13" s="293">
        <f>SUM(D11:D12)</f>
        <v>-13</v>
      </c>
      <c r="E13" s="303">
        <f>SUM(E11:E12)</f>
        <v>8</v>
      </c>
      <c r="F13" s="314">
        <f>SUM(F11:F12)</f>
        <v>-7</v>
      </c>
      <c r="G13" s="323">
        <v>-7</v>
      </c>
      <c r="H13" s="303">
        <v>1</v>
      </c>
      <c r="I13" s="303">
        <v>-1</v>
      </c>
      <c r="J13" s="303">
        <v>8</v>
      </c>
      <c r="K13" s="303">
        <v>-3</v>
      </c>
      <c r="L13" s="332">
        <v>-19.034493034344035</v>
      </c>
      <c r="M13" s="332">
        <v>2.7192132906205764</v>
      </c>
      <c r="N13" s="341">
        <v>21.753706324964611</v>
      </c>
      <c r="O13" s="293">
        <v>-6</v>
      </c>
      <c r="P13" s="303">
        <v>6</v>
      </c>
      <c r="Q13" s="303">
        <v>-3</v>
      </c>
      <c r="R13" s="303">
        <v>2</v>
      </c>
      <c r="S13" s="303">
        <v>4</v>
      </c>
      <c r="T13" s="303">
        <v>12</v>
      </c>
      <c r="U13" s="303">
        <v>6</v>
      </c>
      <c r="V13" s="303">
        <v>6</v>
      </c>
      <c r="W13" s="303">
        <v>6</v>
      </c>
      <c r="X13" s="355">
        <v>-16.315279743723458</v>
      </c>
    </row>
    <row r="14" spans="1:26">
      <c r="A14" s="267"/>
      <c r="B14" s="274" t="s">
        <v>1</v>
      </c>
      <c r="C14" s="283" t="s">
        <v>20</v>
      </c>
      <c r="D14" s="294">
        <v>2</v>
      </c>
      <c r="E14" s="304">
        <v>6</v>
      </c>
      <c r="F14" s="315">
        <v>8</v>
      </c>
      <c r="G14" s="324">
        <v>-1</v>
      </c>
      <c r="H14" s="304">
        <v>1</v>
      </c>
      <c r="I14" s="304">
        <v>-1</v>
      </c>
      <c r="J14" s="304">
        <v>2</v>
      </c>
      <c r="K14" s="304">
        <v>-2</v>
      </c>
      <c r="L14" s="333">
        <v>-5.9787059787059782</v>
      </c>
      <c r="M14" s="333">
        <v>5.9787059787059782</v>
      </c>
      <c r="N14" s="342">
        <v>11.957411957411956</v>
      </c>
      <c r="O14" s="294">
        <v>3</v>
      </c>
      <c r="P14" s="304">
        <v>5</v>
      </c>
      <c r="Q14" s="304">
        <v>3</v>
      </c>
      <c r="R14" s="304">
        <v>4</v>
      </c>
      <c r="S14" s="304">
        <v>1</v>
      </c>
      <c r="T14" s="304">
        <v>2</v>
      </c>
      <c r="U14" s="304">
        <v>-4</v>
      </c>
      <c r="V14" s="304">
        <v>0</v>
      </c>
      <c r="W14" s="304">
        <v>2</v>
      </c>
      <c r="X14" s="356">
        <v>17.936117936117935</v>
      </c>
    </row>
    <row r="15" spans="1:26">
      <c r="A15" s="267"/>
      <c r="B15" s="275"/>
      <c r="C15" s="281" t="s">
        <v>21</v>
      </c>
      <c r="D15" s="292">
        <v>-1</v>
      </c>
      <c r="E15" s="302">
        <v>8</v>
      </c>
      <c r="F15" s="313">
        <v>3</v>
      </c>
      <c r="G15" s="322">
        <v>0</v>
      </c>
      <c r="H15" s="302">
        <v>1</v>
      </c>
      <c r="I15" s="302">
        <v>1</v>
      </c>
      <c r="J15" s="302">
        <v>1</v>
      </c>
      <c r="K15" s="302">
        <v>-1</v>
      </c>
      <c r="L15" s="331">
        <v>0</v>
      </c>
      <c r="M15" s="331">
        <v>5.2990708478513353</v>
      </c>
      <c r="N15" s="340">
        <v>5.2990708478513353</v>
      </c>
      <c r="O15" s="292">
        <v>-1</v>
      </c>
      <c r="P15" s="302">
        <v>3</v>
      </c>
      <c r="Q15" s="302">
        <v>2</v>
      </c>
      <c r="R15" s="302">
        <v>3</v>
      </c>
      <c r="S15" s="302">
        <v>0</v>
      </c>
      <c r="T15" s="302">
        <v>4</v>
      </c>
      <c r="U15" s="302">
        <v>1</v>
      </c>
      <c r="V15" s="302">
        <v>1</v>
      </c>
      <c r="W15" s="302">
        <v>3</v>
      </c>
      <c r="X15" s="354">
        <v>-5.2990708478513326</v>
      </c>
    </row>
    <row r="16" spans="1:26">
      <c r="A16" s="267"/>
      <c r="B16" s="276"/>
      <c r="C16" s="284" t="s">
        <v>57</v>
      </c>
      <c r="D16" s="295">
        <f>SUM(D14:D15)</f>
        <v>1</v>
      </c>
      <c r="E16" s="305">
        <f>SUM(E14:E15)</f>
        <v>14</v>
      </c>
      <c r="F16" s="316">
        <f>SUM(F14:F15)</f>
        <v>11</v>
      </c>
      <c r="G16" s="325">
        <v>-1</v>
      </c>
      <c r="H16" s="305">
        <v>2</v>
      </c>
      <c r="I16" s="305">
        <v>0</v>
      </c>
      <c r="J16" s="305">
        <v>3</v>
      </c>
      <c r="K16" s="305">
        <v>-3</v>
      </c>
      <c r="L16" s="334">
        <v>-2.8092049565150452</v>
      </c>
      <c r="M16" s="334">
        <v>5.6184099130300931</v>
      </c>
      <c r="N16" s="343">
        <v>8.4276148695451383</v>
      </c>
      <c r="O16" s="295">
        <v>2</v>
      </c>
      <c r="P16" s="305">
        <v>8</v>
      </c>
      <c r="Q16" s="305">
        <v>5</v>
      </c>
      <c r="R16" s="305">
        <v>7</v>
      </c>
      <c r="S16" s="305">
        <v>1</v>
      </c>
      <c r="T16" s="305">
        <v>6</v>
      </c>
      <c r="U16" s="305">
        <v>-3</v>
      </c>
      <c r="V16" s="305">
        <v>1</v>
      </c>
      <c r="W16" s="305">
        <v>5</v>
      </c>
      <c r="X16" s="357">
        <v>5.6184099130300957</v>
      </c>
    </row>
    <row r="17" spans="1:24">
      <c r="A17" s="267"/>
      <c r="B17" s="273" t="s">
        <v>4</v>
      </c>
      <c r="C17" s="280" t="s">
        <v>20</v>
      </c>
      <c r="D17" s="291">
        <v>3</v>
      </c>
      <c r="E17" s="301">
        <v>1</v>
      </c>
      <c r="F17" s="312">
        <v>9</v>
      </c>
      <c r="G17" s="321">
        <v>-1</v>
      </c>
      <c r="H17" s="301">
        <v>1</v>
      </c>
      <c r="I17" s="301">
        <v>1</v>
      </c>
      <c r="J17" s="301">
        <v>2</v>
      </c>
      <c r="K17" s="301">
        <v>-2</v>
      </c>
      <c r="L17" s="330">
        <v>-5.7773275507296837</v>
      </c>
      <c r="M17" s="330">
        <v>5.7773275507296837</v>
      </c>
      <c r="N17" s="339">
        <v>11.554655101459367</v>
      </c>
      <c r="O17" s="291">
        <v>4</v>
      </c>
      <c r="P17" s="301">
        <v>9</v>
      </c>
      <c r="Q17" s="301">
        <v>7</v>
      </c>
      <c r="R17" s="301">
        <v>4</v>
      </c>
      <c r="S17" s="301">
        <v>5</v>
      </c>
      <c r="T17" s="301">
        <v>5</v>
      </c>
      <c r="U17" s="301">
        <v>1</v>
      </c>
      <c r="V17" s="301">
        <v>0</v>
      </c>
      <c r="W17" s="301">
        <v>5</v>
      </c>
      <c r="X17" s="353">
        <v>23.109310202918735</v>
      </c>
    </row>
    <row r="18" spans="1:24">
      <c r="A18" s="267"/>
      <c r="B18" s="273"/>
      <c r="C18" s="281" t="s">
        <v>21</v>
      </c>
      <c r="D18" s="292">
        <v>-1</v>
      </c>
      <c r="E18" s="302">
        <v>0</v>
      </c>
      <c r="F18" s="313">
        <v>7</v>
      </c>
      <c r="G18" s="322">
        <v>-4</v>
      </c>
      <c r="H18" s="302">
        <v>2</v>
      </c>
      <c r="I18" s="302">
        <v>2</v>
      </c>
      <c r="J18" s="302">
        <v>6</v>
      </c>
      <c r="K18" s="302">
        <v>-1</v>
      </c>
      <c r="L18" s="331">
        <v>-20.521470236840258</v>
      </c>
      <c r="M18" s="331">
        <v>10.260735118420127</v>
      </c>
      <c r="N18" s="340">
        <v>30.782205355260384</v>
      </c>
      <c r="O18" s="292">
        <v>3</v>
      </c>
      <c r="P18" s="302">
        <v>6</v>
      </c>
      <c r="Q18" s="302">
        <v>4</v>
      </c>
      <c r="R18" s="302">
        <v>5</v>
      </c>
      <c r="S18" s="302">
        <v>1</v>
      </c>
      <c r="T18" s="302">
        <v>3</v>
      </c>
      <c r="U18" s="302">
        <v>0</v>
      </c>
      <c r="V18" s="302">
        <v>1</v>
      </c>
      <c r="W18" s="302">
        <v>2</v>
      </c>
      <c r="X18" s="354">
        <v>15.391102677630192</v>
      </c>
    </row>
    <row r="19" spans="1:24">
      <c r="A19" s="267"/>
      <c r="B19" s="273"/>
      <c r="C19" s="282" t="s">
        <v>57</v>
      </c>
      <c r="D19" s="293">
        <f>SUM(D17:D18)</f>
        <v>2</v>
      </c>
      <c r="E19" s="303">
        <f>SUM(E17:E18)</f>
        <v>1</v>
      </c>
      <c r="F19" s="314">
        <f>SUM(F17:F18)</f>
        <v>16</v>
      </c>
      <c r="G19" s="323">
        <v>-5</v>
      </c>
      <c r="H19" s="303">
        <v>3</v>
      </c>
      <c r="I19" s="303">
        <v>3</v>
      </c>
      <c r="J19" s="303">
        <v>8</v>
      </c>
      <c r="K19" s="303">
        <v>-3</v>
      </c>
      <c r="L19" s="332">
        <v>-13.586653067605695</v>
      </c>
      <c r="M19" s="332">
        <v>8.1519918405634186</v>
      </c>
      <c r="N19" s="341">
        <v>21.738644908169114</v>
      </c>
      <c r="O19" s="293">
        <v>7</v>
      </c>
      <c r="P19" s="303">
        <v>15</v>
      </c>
      <c r="Q19" s="303">
        <v>11</v>
      </c>
      <c r="R19" s="303">
        <v>9</v>
      </c>
      <c r="S19" s="303">
        <v>6</v>
      </c>
      <c r="T19" s="303">
        <v>8</v>
      </c>
      <c r="U19" s="303">
        <v>1</v>
      </c>
      <c r="V19" s="303">
        <v>1</v>
      </c>
      <c r="W19" s="303">
        <v>7</v>
      </c>
      <c r="X19" s="355">
        <v>19.021314294647979</v>
      </c>
    </row>
    <row r="20" spans="1:24">
      <c r="A20" s="267"/>
      <c r="B20" s="274" t="s">
        <v>19</v>
      </c>
      <c r="C20" s="283" t="s">
        <v>20</v>
      </c>
      <c r="D20" s="294">
        <v>-9</v>
      </c>
      <c r="E20" s="304">
        <v>-12</v>
      </c>
      <c r="F20" s="315">
        <v>2</v>
      </c>
      <c r="G20" s="324">
        <v>-3</v>
      </c>
      <c r="H20" s="304">
        <v>0</v>
      </c>
      <c r="I20" s="304">
        <v>0</v>
      </c>
      <c r="J20" s="304">
        <v>3</v>
      </c>
      <c r="K20" s="304">
        <v>-2</v>
      </c>
      <c r="L20" s="333">
        <v>-17.408861826102164</v>
      </c>
      <c r="M20" s="333">
        <v>0</v>
      </c>
      <c r="N20" s="342">
        <v>17.408861826102164</v>
      </c>
      <c r="O20" s="294">
        <v>-6</v>
      </c>
      <c r="P20" s="304">
        <v>2</v>
      </c>
      <c r="Q20" s="304">
        <v>1</v>
      </c>
      <c r="R20" s="304">
        <v>1</v>
      </c>
      <c r="S20" s="304">
        <v>1</v>
      </c>
      <c r="T20" s="304">
        <v>8</v>
      </c>
      <c r="U20" s="304">
        <v>1</v>
      </c>
      <c r="V20" s="304">
        <v>2</v>
      </c>
      <c r="W20" s="304">
        <v>6</v>
      </c>
      <c r="X20" s="356">
        <v>-34.817723652204329</v>
      </c>
    </row>
    <row r="21" spans="1:24">
      <c r="A21" s="267"/>
      <c r="B21" s="275"/>
      <c r="C21" s="281" t="s">
        <v>21</v>
      </c>
      <c r="D21" s="292">
        <v>-6</v>
      </c>
      <c r="E21" s="302">
        <v>-5</v>
      </c>
      <c r="F21" s="313">
        <v>4</v>
      </c>
      <c r="G21" s="322">
        <v>-4</v>
      </c>
      <c r="H21" s="302">
        <v>0</v>
      </c>
      <c r="I21" s="302">
        <v>0</v>
      </c>
      <c r="J21" s="302">
        <v>4</v>
      </c>
      <c r="K21" s="302">
        <v>-1</v>
      </c>
      <c r="L21" s="331">
        <v>-20.575261770881777</v>
      </c>
      <c r="M21" s="331">
        <v>0</v>
      </c>
      <c r="N21" s="340">
        <v>20.575261770881777</v>
      </c>
      <c r="O21" s="292">
        <v>-2</v>
      </c>
      <c r="P21" s="302">
        <v>3</v>
      </c>
      <c r="Q21" s="302">
        <v>-2</v>
      </c>
      <c r="R21" s="302">
        <v>3</v>
      </c>
      <c r="S21" s="302">
        <v>0</v>
      </c>
      <c r="T21" s="302">
        <v>5</v>
      </c>
      <c r="U21" s="302">
        <v>-5</v>
      </c>
      <c r="V21" s="302">
        <v>2</v>
      </c>
      <c r="W21" s="302">
        <v>3</v>
      </c>
      <c r="X21" s="354">
        <v>-10.287630885440889</v>
      </c>
    </row>
    <row r="22" spans="1:24">
      <c r="A22" s="267"/>
      <c r="B22" s="276"/>
      <c r="C22" s="284" t="s">
        <v>57</v>
      </c>
      <c r="D22" s="295">
        <f>SUM(D20:D21)</f>
        <v>-15</v>
      </c>
      <c r="E22" s="305">
        <f>SUM(E20:E21)</f>
        <v>-17</v>
      </c>
      <c r="F22" s="316">
        <f>SUM(F20:F21)</f>
        <v>6</v>
      </c>
      <c r="G22" s="325">
        <v>-7</v>
      </c>
      <c r="H22" s="305">
        <v>0</v>
      </c>
      <c r="I22" s="305">
        <v>0</v>
      </c>
      <c r="J22" s="305">
        <v>7</v>
      </c>
      <c r="K22" s="305">
        <v>-3</v>
      </c>
      <c r="L22" s="334">
        <v>-19.087391115958702</v>
      </c>
      <c r="M22" s="334">
        <v>0</v>
      </c>
      <c r="N22" s="343">
        <v>19.087391115958702</v>
      </c>
      <c r="O22" s="295">
        <v>-8</v>
      </c>
      <c r="P22" s="305">
        <v>5</v>
      </c>
      <c r="Q22" s="305">
        <v>-1</v>
      </c>
      <c r="R22" s="305">
        <v>4</v>
      </c>
      <c r="S22" s="305">
        <v>1</v>
      </c>
      <c r="T22" s="305">
        <v>13</v>
      </c>
      <c r="U22" s="305">
        <v>-4</v>
      </c>
      <c r="V22" s="305">
        <v>4</v>
      </c>
      <c r="W22" s="305">
        <v>9</v>
      </c>
      <c r="X22" s="357">
        <v>-21.814161275381377</v>
      </c>
    </row>
    <row r="23" spans="1:24">
      <c r="A23" s="267"/>
      <c r="B23" s="273" t="s">
        <v>8</v>
      </c>
      <c r="C23" s="280" t="s">
        <v>20</v>
      </c>
      <c r="D23" s="291">
        <v>0</v>
      </c>
      <c r="E23" s="301">
        <v>9</v>
      </c>
      <c r="F23" s="312">
        <v>4</v>
      </c>
      <c r="G23" s="321">
        <v>-4</v>
      </c>
      <c r="H23" s="301">
        <v>1</v>
      </c>
      <c r="I23" s="301">
        <v>1</v>
      </c>
      <c r="J23" s="301">
        <v>5</v>
      </c>
      <c r="K23" s="301">
        <v>-2</v>
      </c>
      <c r="L23" s="330">
        <v>-23.985542960407422</v>
      </c>
      <c r="M23" s="330">
        <v>5.9963857401018563</v>
      </c>
      <c r="N23" s="339">
        <v>29.981928700509279</v>
      </c>
      <c r="O23" s="291">
        <v>4</v>
      </c>
      <c r="P23" s="301">
        <v>7</v>
      </c>
      <c r="Q23" s="301">
        <v>3</v>
      </c>
      <c r="R23" s="301">
        <v>4</v>
      </c>
      <c r="S23" s="301">
        <v>3</v>
      </c>
      <c r="T23" s="301">
        <v>3</v>
      </c>
      <c r="U23" s="301">
        <v>2</v>
      </c>
      <c r="V23" s="301">
        <v>0</v>
      </c>
      <c r="W23" s="301">
        <v>3</v>
      </c>
      <c r="X23" s="353">
        <v>23.985542960407425</v>
      </c>
    </row>
    <row r="24" spans="1:24">
      <c r="A24" s="267"/>
      <c r="B24" s="273"/>
      <c r="C24" s="281" t="s">
        <v>21</v>
      </c>
      <c r="D24" s="292">
        <v>-2</v>
      </c>
      <c r="E24" s="302">
        <v>4</v>
      </c>
      <c r="F24" s="313">
        <v>2</v>
      </c>
      <c r="G24" s="322">
        <v>-4</v>
      </c>
      <c r="H24" s="302">
        <v>1</v>
      </c>
      <c r="I24" s="302">
        <v>1</v>
      </c>
      <c r="J24" s="302">
        <v>5</v>
      </c>
      <c r="K24" s="302">
        <v>4</v>
      </c>
      <c r="L24" s="331">
        <v>-21.27969683719574</v>
      </c>
      <c r="M24" s="331">
        <v>5.3199242092989358</v>
      </c>
      <c r="N24" s="340">
        <v>26.599621046494676</v>
      </c>
      <c r="O24" s="292">
        <v>2</v>
      </c>
      <c r="P24" s="302">
        <v>2</v>
      </c>
      <c r="Q24" s="302">
        <v>0</v>
      </c>
      <c r="R24" s="302">
        <v>1</v>
      </c>
      <c r="S24" s="302">
        <v>1</v>
      </c>
      <c r="T24" s="302">
        <v>0</v>
      </c>
      <c r="U24" s="302">
        <v>-5</v>
      </c>
      <c r="V24" s="302">
        <v>0</v>
      </c>
      <c r="W24" s="302">
        <v>0</v>
      </c>
      <c r="X24" s="354">
        <v>10.639848418597872</v>
      </c>
    </row>
    <row r="25" spans="1:24">
      <c r="A25" s="267"/>
      <c r="B25" s="273"/>
      <c r="C25" s="282" t="s">
        <v>57</v>
      </c>
      <c r="D25" s="293">
        <f>SUM(D23:D24)</f>
        <v>-2</v>
      </c>
      <c r="E25" s="303">
        <f>SUM(E23:E24)</f>
        <v>13</v>
      </c>
      <c r="F25" s="314">
        <f>SUM(F23:F24)</f>
        <v>6</v>
      </c>
      <c r="G25" s="323">
        <v>-8</v>
      </c>
      <c r="H25" s="303">
        <v>2</v>
      </c>
      <c r="I25" s="303">
        <v>2</v>
      </c>
      <c r="J25" s="303">
        <v>10</v>
      </c>
      <c r="K25" s="303">
        <v>2</v>
      </c>
      <c r="L25" s="332">
        <v>-22.551745443311709</v>
      </c>
      <c r="M25" s="332">
        <v>5.6379363608279274</v>
      </c>
      <c r="N25" s="341">
        <v>28.189681804139635</v>
      </c>
      <c r="O25" s="293">
        <v>6</v>
      </c>
      <c r="P25" s="303">
        <v>9</v>
      </c>
      <c r="Q25" s="303">
        <v>3</v>
      </c>
      <c r="R25" s="303">
        <v>5</v>
      </c>
      <c r="S25" s="303">
        <v>4</v>
      </c>
      <c r="T25" s="303">
        <v>3</v>
      </c>
      <c r="U25" s="303">
        <v>-3</v>
      </c>
      <c r="V25" s="303">
        <v>0</v>
      </c>
      <c r="W25" s="303">
        <v>3</v>
      </c>
      <c r="X25" s="355">
        <v>16.91380908248378</v>
      </c>
    </row>
    <row r="26" spans="1:24">
      <c r="A26" s="267"/>
      <c r="B26" s="274" t="s">
        <v>40</v>
      </c>
      <c r="C26" s="283" t="s">
        <v>20</v>
      </c>
      <c r="D26" s="294">
        <v>2</v>
      </c>
      <c r="E26" s="304">
        <v>2</v>
      </c>
      <c r="F26" s="315">
        <v>9</v>
      </c>
      <c r="G26" s="324">
        <v>-3</v>
      </c>
      <c r="H26" s="304">
        <v>0</v>
      </c>
      <c r="I26" s="304">
        <v>-1</v>
      </c>
      <c r="J26" s="304">
        <v>3</v>
      </c>
      <c r="K26" s="304">
        <v>-1</v>
      </c>
      <c r="L26" s="333">
        <v>-17.391718682994235</v>
      </c>
      <c r="M26" s="333">
        <v>0</v>
      </c>
      <c r="N26" s="342">
        <v>17.391718682994235</v>
      </c>
      <c r="O26" s="294">
        <v>5</v>
      </c>
      <c r="P26" s="304">
        <v>7</v>
      </c>
      <c r="Q26" s="304">
        <v>4</v>
      </c>
      <c r="R26" s="304">
        <v>7</v>
      </c>
      <c r="S26" s="304">
        <v>0</v>
      </c>
      <c r="T26" s="304">
        <v>2</v>
      </c>
      <c r="U26" s="304">
        <v>-5</v>
      </c>
      <c r="V26" s="304">
        <v>0</v>
      </c>
      <c r="W26" s="304">
        <v>2</v>
      </c>
      <c r="X26" s="356">
        <v>28.986197804990393</v>
      </c>
    </row>
    <row r="27" spans="1:24">
      <c r="A27" s="267"/>
      <c r="B27" s="275"/>
      <c r="C27" s="281" t="s">
        <v>21</v>
      </c>
      <c r="D27" s="292">
        <v>-10</v>
      </c>
      <c r="E27" s="302">
        <v>-8</v>
      </c>
      <c r="F27" s="313">
        <v>-4</v>
      </c>
      <c r="G27" s="322">
        <v>-8</v>
      </c>
      <c r="H27" s="302">
        <v>0</v>
      </c>
      <c r="I27" s="302">
        <v>-1</v>
      </c>
      <c r="J27" s="302">
        <v>8</v>
      </c>
      <c r="K27" s="302">
        <v>5</v>
      </c>
      <c r="L27" s="331">
        <v>-41.367390596002089</v>
      </c>
      <c r="M27" s="331">
        <v>0</v>
      </c>
      <c r="N27" s="340">
        <v>41.367390596002089</v>
      </c>
      <c r="O27" s="292">
        <v>-2</v>
      </c>
      <c r="P27" s="302">
        <v>2</v>
      </c>
      <c r="Q27" s="302">
        <v>1</v>
      </c>
      <c r="R27" s="302">
        <v>1</v>
      </c>
      <c r="S27" s="302">
        <v>1</v>
      </c>
      <c r="T27" s="302">
        <v>4</v>
      </c>
      <c r="U27" s="302">
        <v>-1</v>
      </c>
      <c r="V27" s="302">
        <v>1</v>
      </c>
      <c r="W27" s="302">
        <v>3</v>
      </c>
      <c r="X27" s="354">
        <v>-10.341847649000522</v>
      </c>
    </row>
    <row r="28" spans="1:24">
      <c r="A28" s="267"/>
      <c r="B28" s="276"/>
      <c r="C28" s="284" t="s">
        <v>57</v>
      </c>
      <c r="D28" s="295">
        <f>SUM(D26:D27)</f>
        <v>-8</v>
      </c>
      <c r="E28" s="305">
        <f>SUM(E26:E27)</f>
        <v>-6</v>
      </c>
      <c r="F28" s="316">
        <f>SUM(F26:F27)</f>
        <v>5</v>
      </c>
      <c r="G28" s="325">
        <v>-11</v>
      </c>
      <c r="H28" s="305">
        <v>0</v>
      </c>
      <c r="I28" s="305">
        <v>-2</v>
      </c>
      <c r="J28" s="305">
        <v>11</v>
      </c>
      <c r="K28" s="305">
        <v>4</v>
      </c>
      <c r="L28" s="334">
        <v>-30.064096804145329</v>
      </c>
      <c r="M28" s="334">
        <v>0</v>
      </c>
      <c r="N28" s="343">
        <v>30.064096804145329</v>
      </c>
      <c r="O28" s="295">
        <v>3</v>
      </c>
      <c r="P28" s="305">
        <v>9</v>
      </c>
      <c r="Q28" s="305">
        <v>5</v>
      </c>
      <c r="R28" s="305">
        <v>8</v>
      </c>
      <c r="S28" s="305">
        <v>1</v>
      </c>
      <c r="T28" s="305">
        <v>6</v>
      </c>
      <c r="U28" s="305">
        <v>-6</v>
      </c>
      <c r="V28" s="305">
        <v>1</v>
      </c>
      <c r="W28" s="305">
        <v>5</v>
      </c>
      <c r="X28" s="357">
        <v>8.1992991284032719</v>
      </c>
    </row>
    <row r="29" spans="1:24">
      <c r="A29" s="267"/>
      <c r="B29" s="273" t="s">
        <v>30</v>
      </c>
      <c r="C29" s="280" t="s">
        <v>20</v>
      </c>
      <c r="D29" s="291">
        <v>-4</v>
      </c>
      <c r="E29" s="301">
        <v>-6</v>
      </c>
      <c r="F29" s="312">
        <v>5</v>
      </c>
      <c r="G29" s="321">
        <v>-6</v>
      </c>
      <c r="H29" s="301">
        <v>0</v>
      </c>
      <c r="I29" s="301">
        <v>0</v>
      </c>
      <c r="J29" s="301">
        <v>6</v>
      </c>
      <c r="K29" s="301">
        <v>0</v>
      </c>
      <c r="L29" s="330">
        <v>-36.013813517513569</v>
      </c>
      <c r="M29" s="330">
        <v>0</v>
      </c>
      <c r="N29" s="339">
        <v>36.013813517513569</v>
      </c>
      <c r="O29" s="291">
        <v>2</v>
      </c>
      <c r="P29" s="301">
        <v>4</v>
      </c>
      <c r="Q29" s="301">
        <v>3</v>
      </c>
      <c r="R29" s="301">
        <v>1</v>
      </c>
      <c r="S29" s="301">
        <v>3</v>
      </c>
      <c r="T29" s="301">
        <v>2</v>
      </c>
      <c r="U29" s="301">
        <v>-2</v>
      </c>
      <c r="V29" s="301">
        <v>2</v>
      </c>
      <c r="W29" s="301">
        <v>0</v>
      </c>
      <c r="X29" s="353">
        <v>12.004604505837854</v>
      </c>
    </row>
    <row r="30" spans="1:24">
      <c r="A30" s="267"/>
      <c r="B30" s="273"/>
      <c r="C30" s="281" t="s">
        <v>21</v>
      </c>
      <c r="D30" s="292">
        <v>-10</v>
      </c>
      <c r="E30" s="302">
        <v>0</v>
      </c>
      <c r="F30" s="313">
        <v>0</v>
      </c>
      <c r="G30" s="322">
        <v>-5</v>
      </c>
      <c r="H30" s="302">
        <v>0</v>
      </c>
      <c r="I30" s="302">
        <v>-1</v>
      </c>
      <c r="J30" s="302">
        <v>5</v>
      </c>
      <c r="K30" s="302">
        <v>-2</v>
      </c>
      <c r="L30" s="331">
        <v>-26.834289075136006</v>
      </c>
      <c r="M30" s="331">
        <v>0</v>
      </c>
      <c r="N30" s="340">
        <v>26.834289075136006</v>
      </c>
      <c r="O30" s="292">
        <v>-5</v>
      </c>
      <c r="P30" s="302">
        <v>1</v>
      </c>
      <c r="Q30" s="302">
        <v>0</v>
      </c>
      <c r="R30" s="302">
        <v>0</v>
      </c>
      <c r="S30" s="302">
        <v>1</v>
      </c>
      <c r="T30" s="302">
        <v>6</v>
      </c>
      <c r="U30" s="302">
        <v>1</v>
      </c>
      <c r="V30" s="302">
        <v>1</v>
      </c>
      <c r="W30" s="302">
        <v>5</v>
      </c>
      <c r="X30" s="354">
        <v>-26.834289075136013</v>
      </c>
    </row>
    <row r="31" spans="1:24" ht="15">
      <c r="A31" s="268"/>
      <c r="B31" s="277"/>
      <c r="C31" s="285" t="s">
        <v>57</v>
      </c>
      <c r="D31" s="296">
        <f>SUM(D29:D30)</f>
        <v>-14</v>
      </c>
      <c r="E31" s="306">
        <f>SUM(E29:E30)</f>
        <v>-6</v>
      </c>
      <c r="F31" s="317">
        <f>SUM(F29:F30)</f>
        <v>5</v>
      </c>
      <c r="G31" s="326">
        <v>-11</v>
      </c>
      <c r="H31" s="306">
        <v>0</v>
      </c>
      <c r="I31" s="306">
        <v>-1</v>
      </c>
      <c r="J31" s="306">
        <v>11</v>
      </c>
      <c r="K31" s="306">
        <v>-2</v>
      </c>
      <c r="L31" s="335">
        <v>-31.16752057133985</v>
      </c>
      <c r="M31" s="335">
        <v>0</v>
      </c>
      <c r="N31" s="344">
        <v>31.16752057133985</v>
      </c>
      <c r="O31" s="296">
        <v>-3</v>
      </c>
      <c r="P31" s="306">
        <v>5</v>
      </c>
      <c r="Q31" s="306">
        <v>3</v>
      </c>
      <c r="R31" s="306">
        <v>1</v>
      </c>
      <c r="S31" s="306">
        <v>4</v>
      </c>
      <c r="T31" s="306">
        <v>8</v>
      </c>
      <c r="U31" s="306">
        <v>-1</v>
      </c>
      <c r="V31" s="306">
        <v>3</v>
      </c>
      <c r="W31" s="306">
        <v>5</v>
      </c>
      <c r="X31" s="358">
        <v>-8.5002328830926857</v>
      </c>
    </row>
    <row r="32" spans="1:24">
      <c r="A32" s="269" t="s">
        <v>69</v>
      </c>
      <c r="B32" s="278" t="s">
        <v>31</v>
      </c>
      <c r="C32" s="286" t="s">
        <v>20</v>
      </c>
      <c r="D32" s="297">
        <v>-11</v>
      </c>
      <c r="E32" s="307">
        <v>-7</v>
      </c>
      <c r="F32" s="318">
        <v>-1</v>
      </c>
      <c r="G32" s="327">
        <v>-6</v>
      </c>
      <c r="H32" s="307">
        <v>1</v>
      </c>
      <c r="I32" s="307">
        <v>1</v>
      </c>
      <c r="J32" s="307">
        <v>7</v>
      </c>
      <c r="K32" s="307">
        <v>6</v>
      </c>
      <c r="L32" s="336">
        <v>-35.042242703533027</v>
      </c>
      <c r="M32" s="336">
        <v>5.8403737839221703</v>
      </c>
      <c r="N32" s="345">
        <v>40.882616487455195</v>
      </c>
      <c r="O32" s="297">
        <v>-5</v>
      </c>
      <c r="P32" s="307">
        <v>2</v>
      </c>
      <c r="Q32" s="307">
        <v>2</v>
      </c>
      <c r="R32" s="307">
        <v>1</v>
      </c>
      <c r="S32" s="307">
        <v>1</v>
      </c>
      <c r="T32" s="307">
        <v>7</v>
      </c>
      <c r="U32" s="307">
        <v>-2</v>
      </c>
      <c r="V32" s="307">
        <v>7</v>
      </c>
      <c r="W32" s="307">
        <v>0</v>
      </c>
      <c r="X32" s="359">
        <v>-29.201868919610853</v>
      </c>
    </row>
    <row r="33" spans="1:24">
      <c r="A33" s="267"/>
      <c r="B33" s="275"/>
      <c r="C33" s="281" t="s">
        <v>21</v>
      </c>
      <c r="D33" s="292">
        <v>-4</v>
      </c>
      <c r="E33" s="302">
        <v>6</v>
      </c>
      <c r="F33" s="313">
        <v>6</v>
      </c>
      <c r="G33" s="322">
        <v>-5</v>
      </c>
      <c r="H33" s="302">
        <v>0</v>
      </c>
      <c r="I33" s="302">
        <v>-2</v>
      </c>
      <c r="J33" s="302">
        <v>5</v>
      </c>
      <c r="K33" s="302">
        <v>-2</v>
      </c>
      <c r="L33" s="331">
        <v>-26.014568158168572</v>
      </c>
      <c r="M33" s="331">
        <v>0</v>
      </c>
      <c r="N33" s="340">
        <v>26.014568158168572</v>
      </c>
      <c r="O33" s="292">
        <v>1</v>
      </c>
      <c r="P33" s="302">
        <v>4</v>
      </c>
      <c r="Q33" s="302">
        <v>3</v>
      </c>
      <c r="R33" s="302">
        <v>2</v>
      </c>
      <c r="S33" s="302">
        <v>2</v>
      </c>
      <c r="T33" s="302">
        <v>3</v>
      </c>
      <c r="U33" s="302">
        <v>-3</v>
      </c>
      <c r="V33" s="302">
        <v>1</v>
      </c>
      <c r="W33" s="302">
        <v>2</v>
      </c>
      <c r="X33" s="354">
        <v>5.2029136316337148</v>
      </c>
    </row>
    <row r="34" spans="1:24">
      <c r="A34" s="267"/>
      <c r="B34" s="275"/>
      <c r="C34" s="282" t="s">
        <v>57</v>
      </c>
      <c r="D34" s="293">
        <f>SUM(D32:D33)</f>
        <v>-15</v>
      </c>
      <c r="E34" s="303">
        <f>SUM(E32:E33)</f>
        <v>-1</v>
      </c>
      <c r="F34" s="314">
        <f>SUM(F32:F33)</f>
        <v>5</v>
      </c>
      <c r="G34" s="323">
        <v>-11</v>
      </c>
      <c r="H34" s="303">
        <v>1</v>
      </c>
      <c r="I34" s="303">
        <v>-1</v>
      </c>
      <c r="J34" s="303">
        <v>12</v>
      </c>
      <c r="K34" s="303">
        <v>4</v>
      </c>
      <c r="L34" s="332">
        <v>-30.267849738784307</v>
      </c>
      <c r="M34" s="332">
        <v>2.7516227035258463</v>
      </c>
      <c r="N34" s="341">
        <v>33.019472442310153</v>
      </c>
      <c r="O34" s="293">
        <v>-4</v>
      </c>
      <c r="P34" s="303">
        <v>6</v>
      </c>
      <c r="Q34" s="303">
        <v>5</v>
      </c>
      <c r="R34" s="303">
        <v>3</v>
      </c>
      <c r="S34" s="303">
        <v>3</v>
      </c>
      <c r="T34" s="303">
        <v>10</v>
      </c>
      <c r="U34" s="303">
        <v>-5</v>
      </c>
      <c r="V34" s="303">
        <v>8</v>
      </c>
      <c r="W34" s="303">
        <v>2</v>
      </c>
      <c r="X34" s="355">
        <v>-11.006490814103387</v>
      </c>
    </row>
    <row r="35" spans="1:24">
      <c r="A35" s="267"/>
      <c r="B35" s="279" t="s">
        <v>34</v>
      </c>
      <c r="C35" s="283" t="s">
        <v>20</v>
      </c>
      <c r="D35" s="294">
        <v>-6</v>
      </c>
      <c r="E35" s="304">
        <v>5</v>
      </c>
      <c r="F35" s="315">
        <v>-3</v>
      </c>
      <c r="G35" s="324">
        <v>-3</v>
      </c>
      <c r="H35" s="304">
        <v>1</v>
      </c>
      <c r="I35" s="304">
        <v>1</v>
      </c>
      <c r="J35" s="304">
        <v>4</v>
      </c>
      <c r="K35" s="304">
        <v>-3</v>
      </c>
      <c r="L35" s="333">
        <v>-17.573423206547904</v>
      </c>
      <c r="M35" s="333">
        <v>5.8578077355159683</v>
      </c>
      <c r="N35" s="342">
        <v>23.431230942063873</v>
      </c>
      <c r="O35" s="294">
        <v>-3</v>
      </c>
      <c r="P35" s="304">
        <v>1</v>
      </c>
      <c r="Q35" s="304">
        <v>-4</v>
      </c>
      <c r="R35" s="304">
        <v>0</v>
      </c>
      <c r="S35" s="304">
        <v>1</v>
      </c>
      <c r="T35" s="304">
        <v>4</v>
      </c>
      <c r="U35" s="304">
        <v>3</v>
      </c>
      <c r="V35" s="304">
        <v>1</v>
      </c>
      <c r="W35" s="304">
        <v>3</v>
      </c>
      <c r="X35" s="356">
        <v>-17.573423206547904</v>
      </c>
    </row>
    <row r="36" spans="1:24">
      <c r="A36" s="267"/>
      <c r="B36" s="273"/>
      <c r="C36" s="281" t="s">
        <v>21</v>
      </c>
      <c r="D36" s="292">
        <v>-4</v>
      </c>
      <c r="E36" s="302">
        <v>0</v>
      </c>
      <c r="F36" s="313">
        <v>4</v>
      </c>
      <c r="G36" s="322">
        <v>-9</v>
      </c>
      <c r="H36" s="302">
        <v>0</v>
      </c>
      <c r="I36" s="302">
        <v>0</v>
      </c>
      <c r="J36" s="302">
        <v>9</v>
      </c>
      <c r="K36" s="302">
        <v>1</v>
      </c>
      <c r="L36" s="331">
        <v>-46.909137642976482</v>
      </c>
      <c r="M36" s="331">
        <v>0</v>
      </c>
      <c r="N36" s="340">
        <v>46.909137642976482</v>
      </c>
      <c r="O36" s="292">
        <v>5</v>
      </c>
      <c r="P36" s="302">
        <v>6</v>
      </c>
      <c r="Q36" s="302">
        <v>6</v>
      </c>
      <c r="R36" s="302">
        <v>2</v>
      </c>
      <c r="S36" s="302">
        <v>4</v>
      </c>
      <c r="T36" s="302">
        <v>1</v>
      </c>
      <c r="U36" s="302">
        <v>1</v>
      </c>
      <c r="V36" s="302">
        <v>0</v>
      </c>
      <c r="W36" s="302">
        <v>1</v>
      </c>
      <c r="X36" s="354">
        <v>26.060632023875826</v>
      </c>
    </row>
    <row r="37" spans="1:24">
      <c r="A37" s="267"/>
      <c r="B37" s="273"/>
      <c r="C37" s="282" t="s">
        <v>57</v>
      </c>
      <c r="D37" s="293">
        <f>SUM(D35:D36)</f>
        <v>-10</v>
      </c>
      <c r="E37" s="303">
        <f>SUM(E35:E36)</f>
        <v>5</v>
      </c>
      <c r="F37" s="314">
        <f>SUM(F35:F36)</f>
        <v>1</v>
      </c>
      <c r="G37" s="323">
        <v>-12</v>
      </c>
      <c r="H37" s="303">
        <v>1</v>
      </c>
      <c r="I37" s="303">
        <v>1</v>
      </c>
      <c r="J37" s="303">
        <v>13</v>
      </c>
      <c r="K37" s="303">
        <v>-2</v>
      </c>
      <c r="L37" s="332">
        <v>-33.096819531657339</v>
      </c>
      <c r="M37" s="332">
        <v>2.7580682943047776</v>
      </c>
      <c r="N37" s="341">
        <v>35.854887825962116</v>
      </c>
      <c r="O37" s="293">
        <v>2</v>
      </c>
      <c r="P37" s="303">
        <v>7</v>
      </c>
      <c r="Q37" s="303">
        <v>2</v>
      </c>
      <c r="R37" s="303">
        <v>2</v>
      </c>
      <c r="S37" s="303">
        <v>5</v>
      </c>
      <c r="T37" s="303">
        <v>5</v>
      </c>
      <c r="U37" s="303">
        <v>4</v>
      </c>
      <c r="V37" s="303">
        <v>1</v>
      </c>
      <c r="W37" s="303">
        <v>4</v>
      </c>
      <c r="X37" s="355">
        <v>5.5161365886095588</v>
      </c>
    </row>
    <row r="38" spans="1:24">
      <c r="A38" s="267"/>
      <c r="B38" s="274" t="s">
        <v>3</v>
      </c>
      <c r="C38" s="283" t="s">
        <v>20</v>
      </c>
      <c r="D38" s="294">
        <v>-2</v>
      </c>
      <c r="E38" s="304">
        <v>4</v>
      </c>
      <c r="F38" s="315">
        <v>3</v>
      </c>
      <c r="G38" s="324">
        <v>-4</v>
      </c>
      <c r="H38" s="304">
        <v>1</v>
      </c>
      <c r="I38" s="304">
        <v>1</v>
      </c>
      <c r="J38" s="304">
        <v>5</v>
      </c>
      <c r="K38" s="304">
        <v>1</v>
      </c>
      <c r="L38" s="333">
        <v>-25.967558338076273</v>
      </c>
      <c r="M38" s="333">
        <v>6.4918895845190656</v>
      </c>
      <c r="N38" s="342">
        <v>32.459447922595338</v>
      </c>
      <c r="O38" s="294">
        <v>2</v>
      </c>
      <c r="P38" s="304">
        <v>9</v>
      </c>
      <c r="Q38" s="304">
        <v>8</v>
      </c>
      <c r="R38" s="304">
        <v>3</v>
      </c>
      <c r="S38" s="304">
        <v>6</v>
      </c>
      <c r="T38" s="304">
        <v>7</v>
      </c>
      <c r="U38" s="304">
        <v>5</v>
      </c>
      <c r="V38" s="304">
        <v>2</v>
      </c>
      <c r="W38" s="304">
        <v>5</v>
      </c>
      <c r="X38" s="356">
        <v>12.983779169038137</v>
      </c>
    </row>
    <row r="39" spans="1:24">
      <c r="A39" s="267"/>
      <c r="B39" s="275"/>
      <c r="C39" s="281" t="s">
        <v>21</v>
      </c>
      <c r="D39" s="292">
        <v>0</v>
      </c>
      <c r="E39" s="302">
        <v>4</v>
      </c>
      <c r="F39" s="313">
        <v>7</v>
      </c>
      <c r="G39" s="322">
        <v>-3</v>
      </c>
      <c r="H39" s="302">
        <v>1</v>
      </c>
      <c r="I39" s="302">
        <v>1</v>
      </c>
      <c r="J39" s="302">
        <v>4</v>
      </c>
      <c r="K39" s="302">
        <v>-2</v>
      </c>
      <c r="L39" s="331">
        <v>-17.311705558717509</v>
      </c>
      <c r="M39" s="331">
        <v>5.7705685195725032</v>
      </c>
      <c r="N39" s="340">
        <v>23.082274078290013</v>
      </c>
      <c r="O39" s="292">
        <v>3</v>
      </c>
      <c r="P39" s="302">
        <v>6</v>
      </c>
      <c r="Q39" s="302">
        <v>6</v>
      </c>
      <c r="R39" s="302">
        <v>2</v>
      </c>
      <c r="S39" s="302">
        <v>4</v>
      </c>
      <c r="T39" s="302">
        <v>3</v>
      </c>
      <c r="U39" s="302">
        <v>2</v>
      </c>
      <c r="V39" s="302">
        <v>1</v>
      </c>
      <c r="W39" s="302">
        <v>2</v>
      </c>
      <c r="X39" s="354">
        <v>17.311705558717509</v>
      </c>
    </row>
    <row r="40" spans="1:24">
      <c r="A40" s="267"/>
      <c r="B40" s="276"/>
      <c r="C40" s="284" t="s">
        <v>57</v>
      </c>
      <c r="D40" s="295">
        <f>SUM(D38:D39)</f>
        <v>-2</v>
      </c>
      <c r="E40" s="305">
        <f>SUM(E38:E39)</f>
        <v>8</v>
      </c>
      <c r="F40" s="316">
        <f>SUM(F38:F39)</f>
        <v>10</v>
      </c>
      <c r="G40" s="325">
        <v>-7</v>
      </c>
      <c r="H40" s="305">
        <v>2</v>
      </c>
      <c r="I40" s="305">
        <v>2</v>
      </c>
      <c r="J40" s="305">
        <v>9</v>
      </c>
      <c r="K40" s="305">
        <v>-1</v>
      </c>
      <c r="L40" s="334">
        <v>-21.385048043121635</v>
      </c>
      <c r="M40" s="334">
        <v>6.11001372660618</v>
      </c>
      <c r="N40" s="343">
        <v>27.495061769727815</v>
      </c>
      <c r="O40" s="295">
        <v>5</v>
      </c>
      <c r="P40" s="305">
        <v>15</v>
      </c>
      <c r="Q40" s="305">
        <v>14</v>
      </c>
      <c r="R40" s="305">
        <v>5</v>
      </c>
      <c r="S40" s="305">
        <v>10</v>
      </c>
      <c r="T40" s="305">
        <v>10</v>
      </c>
      <c r="U40" s="305">
        <v>7</v>
      </c>
      <c r="V40" s="305">
        <v>3</v>
      </c>
      <c r="W40" s="305">
        <v>7</v>
      </c>
      <c r="X40" s="357">
        <v>15.275034316515448</v>
      </c>
    </row>
    <row r="41" spans="1:24">
      <c r="A41" s="267"/>
      <c r="B41" s="273" t="s">
        <v>35</v>
      </c>
      <c r="C41" s="280" t="s">
        <v>20</v>
      </c>
      <c r="D41" s="291">
        <v>-6</v>
      </c>
      <c r="E41" s="301">
        <v>-4</v>
      </c>
      <c r="F41" s="312">
        <v>4</v>
      </c>
      <c r="G41" s="321">
        <v>-4</v>
      </c>
      <c r="H41" s="301">
        <v>0</v>
      </c>
      <c r="I41" s="301">
        <v>0</v>
      </c>
      <c r="J41" s="301">
        <v>4</v>
      </c>
      <c r="K41" s="301">
        <v>0</v>
      </c>
      <c r="L41" s="330">
        <v>-23.524862234539651</v>
      </c>
      <c r="M41" s="330">
        <v>0</v>
      </c>
      <c r="N41" s="339">
        <v>23.524862234539651</v>
      </c>
      <c r="O41" s="291">
        <v>-2</v>
      </c>
      <c r="P41" s="301">
        <v>11</v>
      </c>
      <c r="Q41" s="301">
        <v>3</v>
      </c>
      <c r="R41" s="301">
        <v>3</v>
      </c>
      <c r="S41" s="301">
        <v>8</v>
      </c>
      <c r="T41" s="301">
        <v>13</v>
      </c>
      <c r="U41" s="301">
        <v>-1</v>
      </c>
      <c r="V41" s="301">
        <v>6</v>
      </c>
      <c r="W41" s="301">
        <v>7</v>
      </c>
      <c r="X41" s="353">
        <v>-11.762431117269813</v>
      </c>
    </row>
    <row r="42" spans="1:24">
      <c r="A42" s="267"/>
      <c r="B42" s="273"/>
      <c r="C42" s="281" t="s">
        <v>21</v>
      </c>
      <c r="D42" s="292">
        <v>-10</v>
      </c>
      <c r="E42" s="302">
        <v>-10</v>
      </c>
      <c r="F42" s="313">
        <v>-1</v>
      </c>
      <c r="G42" s="322">
        <v>-7</v>
      </c>
      <c r="H42" s="302">
        <v>0</v>
      </c>
      <c r="I42" s="302">
        <v>-1</v>
      </c>
      <c r="J42" s="302">
        <v>7</v>
      </c>
      <c r="K42" s="302">
        <v>5</v>
      </c>
      <c r="L42" s="331">
        <v>-36.647111978083451</v>
      </c>
      <c r="M42" s="331">
        <v>0</v>
      </c>
      <c r="N42" s="340">
        <v>36.647111978083451</v>
      </c>
      <c r="O42" s="292">
        <v>-3</v>
      </c>
      <c r="P42" s="302">
        <v>8</v>
      </c>
      <c r="Q42" s="302">
        <v>1</v>
      </c>
      <c r="R42" s="302">
        <v>2</v>
      </c>
      <c r="S42" s="302">
        <v>6</v>
      </c>
      <c r="T42" s="302">
        <v>11</v>
      </c>
      <c r="U42" s="302">
        <v>-4</v>
      </c>
      <c r="V42" s="302">
        <v>8</v>
      </c>
      <c r="W42" s="302">
        <v>3</v>
      </c>
      <c r="X42" s="354">
        <v>-15.705905133464356</v>
      </c>
    </row>
    <row r="43" spans="1:24">
      <c r="A43" s="267"/>
      <c r="B43" s="273"/>
      <c r="C43" s="282" t="s">
        <v>57</v>
      </c>
      <c r="D43" s="293">
        <f>SUM(D41:D42)</f>
        <v>-16</v>
      </c>
      <c r="E43" s="303">
        <f>SUM(E41:E42)</f>
        <v>-14</v>
      </c>
      <c r="F43" s="314">
        <f>SUM(F41:F42)</f>
        <v>3</v>
      </c>
      <c r="G43" s="323">
        <v>-11</v>
      </c>
      <c r="H43" s="303">
        <v>0</v>
      </c>
      <c r="I43" s="303">
        <v>-1</v>
      </c>
      <c r="J43" s="303">
        <v>11</v>
      </c>
      <c r="K43" s="303">
        <v>5</v>
      </c>
      <c r="L43" s="332">
        <v>-30.467214545344174</v>
      </c>
      <c r="M43" s="332">
        <v>0</v>
      </c>
      <c r="N43" s="341">
        <v>30.467214545344174</v>
      </c>
      <c r="O43" s="293">
        <v>-5</v>
      </c>
      <c r="P43" s="303">
        <v>19</v>
      </c>
      <c r="Q43" s="303">
        <v>4</v>
      </c>
      <c r="R43" s="303">
        <v>5</v>
      </c>
      <c r="S43" s="303">
        <v>14</v>
      </c>
      <c r="T43" s="303">
        <v>24</v>
      </c>
      <c r="U43" s="303">
        <v>-5</v>
      </c>
      <c r="V43" s="303">
        <v>14</v>
      </c>
      <c r="W43" s="303">
        <v>10</v>
      </c>
      <c r="X43" s="355">
        <v>-13.848733884247338</v>
      </c>
    </row>
    <row r="44" spans="1:24">
      <c r="A44" s="267"/>
      <c r="B44" s="274" t="s">
        <v>36</v>
      </c>
      <c r="C44" s="283" t="s">
        <v>20</v>
      </c>
      <c r="D44" s="294">
        <v>-1</v>
      </c>
      <c r="E44" s="304">
        <v>5</v>
      </c>
      <c r="F44" s="315">
        <v>-36</v>
      </c>
      <c r="G44" s="324">
        <v>-1</v>
      </c>
      <c r="H44" s="304">
        <v>3</v>
      </c>
      <c r="I44" s="304">
        <v>10</v>
      </c>
      <c r="J44" s="304">
        <v>4</v>
      </c>
      <c r="K44" s="304">
        <v>48</v>
      </c>
      <c r="L44" s="333">
        <v>-6.080293186739965</v>
      </c>
      <c r="M44" s="333">
        <v>18.240879560219888</v>
      </c>
      <c r="N44" s="342">
        <v>24.321172746959853</v>
      </c>
      <c r="O44" s="294">
        <v>0</v>
      </c>
      <c r="P44" s="304">
        <v>11</v>
      </c>
      <c r="Q44" s="304">
        <v>71</v>
      </c>
      <c r="R44" s="304">
        <v>7</v>
      </c>
      <c r="S44" s="304">
        <v>4</v>
      </c>
      <c r="T44" s="304">
        <v>11</v>
      </c>
      <c r="U44" s="304">
        <v>69</v>
      </c>
      <c r="V44" s="304">
        <v>6</v>
      </c>
      <c r="W44" s="304">
        <v>5</v>
      </c>
      <c r="X44" s="356">
        <v>0</v>
      </c>
    </row>
    <row r="45" spans="1:24">
      <c r="A45" s="267"/>
      <c r="B45" s="275"/>
      <c r="C45" s="281" t="s">
        <v>21</v>
      </c>
      <c r="D45" s="292">
        <v>-14</v>
      </c>
      <c r="E45" s="302">
        <v>-4</v>
      </c>
      <c r="F45" s="313">
        <v>-71</v>
      </c>
      <c r="G45" s="322">
        <v>-8</v>
      </c>
      <c r="H45" s="302">
        <v>2</v>
      </c>
      <c r="I45" s="302">
        <v>7</v>
      </c>
      <c r="J45" s="302">
        <v>10</v>
      </c>
      <c r="K45" s="302">
        <v>69</v>
      </c>
      <c r="L45" s="331">
        <v>-43.54958985831469</v>
      </c>
      <c r="M45" s="331">
        <v>10.887397464578672</v>
      </c>
      <c r="N45" s="340">
        <v>54.436987322893359</v>
      </c>
      <c r="O45" s="292">
        <v>-6</v>
      </c>
      <c r="P45" s="302">
        <v>3</v>
      </c>
      <c r="Q45" s="302">
        <v>47</v>
      </c>
      <c r="R45" s="302">
        <v>2</v>
      </c>
      <c r="S45" s="302">
        <v>1</v>
      </c>
      <c r="T45" s="302">
        <v>9</v>
      </c>
      <c r="U45" s="302">
        <v>56</v>
      </c>
      <c r="V45" s="302">
        <v>1</v>
      </c>
      <c r="W45" s="302">
        <v>8</v>
      </c>
      <c r="X45" s="354">
        <v>-32.662192393736021</v>
      </c>
    </row>
    <row r="46" spans="1:24">
      <c r="A46" s="267"/>
      <c r="B46" s="276"/>
      <c r="C46" s="284" t="s">
        <v>57</v>
      </c>
      <c r="D46" s="295">
        <f>SUM(D44:D45)</f>
        <v>-15</v>
      </c>
      <c r="E46" s="305">
        <f>SUM(E44:E45)</f>
        <v>1</v>
      </c>
      <c r="F46" s="316">
        <f>SUM(F44:F45)</f>
        <v>-107</v>
      </c>
      <c r="G46" s="325">
        <v>-9</v>
      </c>
      <c r="H46" s="305">
        <v>5</v>
      </c>
      <c r="I46" s="305">
        <v>17</v>
      </c>
      <c r="J46" s="305">
        <v>14</v>
      </c>
      <c r="K46" s="305">
        <v>117</v>
      </c>
      <c r="L46" s="334">
        <v>-25.849858356940508</v>
      </c>
      <c r="M46" s="334">
        <v>14.361032420522506</v>
      </c>
      <c r="N46" s="343">
        <v>40.210890777463014</v>
      </c>
      <c r="O46" s="295">
        <v>-6</v>
      </c>
      <c r="P46" s="305">
        <v>14</v>
      </c>
      <c r="Q46" s="305">
        <v>118</v>
      </c>
      <c r="R46" s="305">
        <v>9</v>
      </c>
      <c r="S46" s="305">
        <v>5</v>
      </c>
      <c r="T46" s="305">
        <v>20</v>
      </c>
      <c r="U46" s="305">
        <v>125</v>
      </c>
      <c r="V46" s="305">
        <v>7</v>
      </c>
      <c r="W46" s="305">
        <v>13</v>
      </c>
      <c r="X46" s="357">
        <v>-17.233238904627008</v>
      </c>
    </row>
    <row r="47" spans="1:24">
      <c r="A47" s="267"/>
      <c r="B47" s="273" t="s">
        <v>37</v>
      </c>
      <c r="C47" s="280" t="s">
        <v>20</v>
      </c>
      <c r="D47" s="291">
        <v>1</v>
      </c>
      <c r="E47" s="301">
        <v>2</v>
      </c>
      <c r="F47" s="312">
        <v>-31</v>
      </c>
      <c r="G47" s="321">
        <v>-1</v>
      </c>
      <c r="H47" s="301">
        <v>3</v>
      </c>
      <c r="I47" s="301">
        <v>12</v>
      </c>
      <c r="J47" s="301">
        <v>4</v>
      </c>
      <c r="K47" s="301">
        <v>49</v>
      </c>
      <c r="L47" s="330">
        <v>-5.88121555863491</v>
      </c>
      <c r="M47" s="330">
        <v>17.643646675904741</v>
      </c>
      <c r="N47" s="339">
        <v>23.524862234539651</v>
      </c>
      <c r="O47" s="291">
        <v>2</v>
      </c>
      <c r="P47" s="301">
        <v>3</v>
      </c>
      <c r="Q47" s="301">
        <v>71</v>
      </c>
      <c r="R47" s="301">
        <v>1</v>
      </c>
      <c r="S47" s="301">
        <v>2</v>
      </c>
      <c r="T47" s="301">
        <v>1</v>
      </c>
      <c r="U47" s="301">
        <v>65</v>
      </c>
      <c r="V47" s="301">
        <v>1</v>
      </c>
      <c r="W47" s="301">
        <v>0</v>
      </c>
      <c r="X47" s="353">
        <v>11.762431117269827</v>
      </c>
    </row>
    <row r="48" spans="1:24">
      <c r="A48" s="267"/>
      <c r="B48" s="273"/>
      <c r="C48" s="281" t="s">
        <v>21</v>
      </c>
      <c r="D48" s="292">
        <v>-3</v>
      </c>
      <c r="E48" s="302">
        <v>11</v>
      </c>
      <c r="F48" s="313">
        <v>-65</v>
      </c>
      <c r="G48" s="322">
        <v>-1</v>
      </c>
      <c r="H48" s="302">
        <v>2</v>
      </c>
      <c r="I48" s="302">
        <v>9</v>
      </c>
      <c r="J48" s="302">
        <v>3</v>
      </c>
      <c r="K48" s="302">
        <v>67</v>
      </c>
      <c r="L48" s="331">
        <v>-5.2751763209619593</v>
      </c>
      <c r="M48" s="331">
        <v>10.55035264192392</v>
      </c>
      <c r="N48" s="340">
        <v>15.82552896288588</v>
      </c>
      <c r="O48" s="292">
        <v>-2</v>
      </c>
      <c r="P48" s="302">
        <v>2</v>
      </c>
      <c r="Q48" s="302">
        <v>46</v>
      </c>
      <c r="R48" s="302">
        <v>2</v>
      </c>
      <c r="S48" s="302">
        <v>0</v>
      </c>
      <c r="T48" s="302">
        <v>4</v>
      </c>
      <c r="U48" s="302">
        <v>53</v>
      </c>
      <c r="V48" s="302">
        <v>2</v>
      </c>
      <c r="W48" s="302">
        <v>2</v>
      </c>
      <c r="X48" s="354">
        <v>-10.55035264192392</v>
      </c>
    </row>
    <row r="49" spans="1:24">
      <c r="A49" s="267"/>
      <c r="B49" s="273"/>
      <c r="C49" s="282" t="s">
        <v>57</v>
      </c>
      <c r="D49" s="293">
        <f>SUM(D47:D48)</f>
        <v>-2</v>
      </c>
      <c r="E49" s="303">
        <f>SUM(E47:E48)</f>
        <v>13</v>
      </c>
      <c r="F49" s="314">
        <f>SUM(F47:F48)</f>
        <v>-96</v>
      </c>
      <c r="G49" s="323">
        <v>-2</v>
      </c>
      <c r="H49" s="303">
        <v>5</v>
      </c>
      <c r="I49" s="303">
        <v>21</v>
      </c>
      <c r="J49" s="303">
        <v>7</v>
      </c>
      <c r="K49" s="303">
        <v>116</v>
      </c>
      <c r="L49" s="332">
        <v>-5.5617352614015587</v>
      </c>
      <c r="M49" s="332">
        <v>13.904338153503893</v>
      </c>
      <c r="N49" s="341">
        <v>19.466073414905452</v>
      </c>
      <c r="O49" s="293">
        <v>0</v>
      </c>
      <c r="P49" s="303">
        <v>5</v>
      </c>
      <c r="Q49" s="303">
        <v>117</v>
      </c>
      <c r="R49" s="303">
        <v>3</v>
      </c>
      <c r="S49" s="303">
        <v>2</v>
      </c>
      <c r="T49" s="303">
        <v>5</v>
      </c>
      <c r="U49" s="303">
        <v>118</v>
      </c>
      <c r="V49" s="303">
        <v>3</v>
      </c>
      <c r="W49" s="303">
        <v>2</v>
      </c>
      <c r="X49" s="355">
        <v>0</v>
      </c>
    </row>
    <row r="50" spans="1:24">
      <c r="A50" s="267"/>
      <c r="B50" s="274" t="s">
        <v>1</v>
      </c>
      <c r="C50" s="283" t="s">
        <v>20</v>
      </c>
      <c r="D50" s="294">
        <v>-13</v>
      </c>
      <c r="E50" s="304">
        <v>-14</v>
      </c>
      <c r="F50" s="315">
        <v>-46</v>
      </c>
      <c r="G50" s="324">
        <v>-8</v>
      </c>
      <c r="H50" s="304">
        <v>0</v>
      </c>
      <c r="I50" s="304">
        <v>11</v>
      </c>
      <c r="J50" s="304">
        <v>8</v>
      </c>
      <c r="K50" s="304">
        <v>55</v>
      </c>
      <c r="L50" s="333">
        <v>-48.935813641695987</v>
      </c>
      <c r="M50" s="333">
        <v>0</v>
      </c>
      <c r="N50" s="342">
        <v>48.935813641695987</v>
      </c>
      <c r="O50" s="294">
        <v>-5</v>
      </c>
      <c r="P50" s="304">
        <v>1</v>
      </c>
      <c r="Q50" s="304">
        <v>67</v>
      </c>
      <c r="R50" s="304">
        <v>1</v>
      </c>
      <c r="S50" s="304">
        <v>0</v>
      </c>
      <c r="T50" s="304">
        <v>6</v>
      </c>
      <c r="U50" s="304">
        <v>69</v>
      </c>
      <c r="V50" s="304">
        <v>2</v>
      </c>
      <c r="W50" s="304">
        <v>4</v>
      </c>
      <c r="X50" s="356">
        <v>-30.584883526060004</v>
      </c>
    </row>
    <row r="51" spans="1:24">
      <c r="A51" s="267"/>
      <c r="B51" s="275"/>
      <c r="C51" s="281" t="s">
        <v>21</v>
      </c>
      <c r="D51" s="292">
        <v>-4</v>
      </c>
      <c r="E51" s="302">
        <v>-1</v>
      </c>
      <c r="F51" s="313">
        <v>-68</v>
      </c>
      <c r="G51" s="322">
        <v>-7</v>
      </c>
      <c r="H51" s="302">
        <v>0</v>
      </c>
      <c r="I51" s="302">
        <v>8</v>
      </c>
      <c r="J51" s="302">
        <v>7</v>
      </c>
      <c r="K51" s="302">
        <v>73</v>
      </c>
      <c r="L51" s="331">
        <v>-38.225613405146625</v>
      </c>
      <c r="M51" s="331">
        <v>0</v>
      </c>
      <c r="N51" s="340">
        <v>38.225613405146625</v>
      </c>
      <c r="O51" s="292">
        <v>3</v>
      </c>
      <c r="P51" s="302">
        <v>4</v>
      </c>
      <c r="Q51" s="302">
        <v>47</v>
      </c>
      <c r="R51" s="302">
        <v>3</v>
      </c>
      <c r="S51" s="302">
        <v>1</v>
      </c>
      <c r="T51" s="302">
        <v>1</v>
      </c>
      <c r="U51" s="302">
        <v>50</v>
      </c>
      <c r="V51" s="302">
        <v>1</v>
      </c>
      <c r="W51" s="302">
        <v>0</v>
      </c>
      <c r="X51" s="354">
        <v>16.382405745062837</v>
      </c>
    </row>
    <row r="52" spans="1:24">
      <c r="A52" s="267"/>
      <c r="B52" s="276"/>
      <c r="C52" s="284" t="s">
        <v>57</v>
      </c>
      <c r="D52" s="295">
        <f>SUM(D50:D51)</f>
        <v>-17</v>
      </c>
      <c r="E52" s="305">
        <f>SUM(E50:E51)</f>
        <v>-15</v>
      </c>
      <c r="F52" s="316">
        <f>SUM(F50:F51)</f>
        <v>-114</v>
      </c>
      <c r="G52" s="325">
        <v>-15</v>
      </c>
      <c r="H52" s="305">
        <v>0</v>
      </c>
      <c r="I52" s="305">
        <v>19</v>
      </c>
      <c r="J52" s="305">
        <v>15</v>
      </c>
      <c r="K52" s="305">
        <v>128</v>
      </c>
      <c r="L52" s="334">
        <v>-43.277211287645244</v>
      </c>
      <c r="M52" s="334">
        <v>0</v>
      </c>
      <c r="N52" s="343">
        <v>43.277211287645244</v>
      </c>
      <c r="O52" s="295">
        <v>-2</v>
      </c>
      <c r="P52" s="305">
        <v>5</v>
      </c>
      <c r="Q52" s="305">
        <v>114</v>
      </c>
      <c r="R52" s="305">
        <v>4</v>
      </c>
      <c r="S52" s="305">
        <v>1</v>
      </c>
      <c r="T52" s="305">
        <v>7</v>
      </c>
      <c r="U52" s="305">
        <v>119</v>
      </c>
      <c r="V52" s="305">
        <v>3</v>
      </c>
      <c r="W52" s="305">
        <v>4</v>
      </c>
      <c r="X52" s="357">
        <v>-5.7702948383527026</v>
      </c>
    </row>
    <row r="53" spans="1:24">
      <c r="A53" s="267"/>
      <c r="B53" s="273" t="s">
        <v>4</v>
      </c>
      <c r="C53" s="280" t="s">
        <v>20</v>
      </c>
      <c r="D53" s="291">
        <v>-4</v>
      </c>
      <c r="E53" s="301">
        <v>9</v>
      </c>
      <c r="F53" s="312">
        <v>-53</v>
      </c>
      <c r="G53" s="321">
        <v>-3</v>
      </c>
      <c r="H53" s="301">
        <v>2</v>
      </c>
      <c r="I53" s="301">
        <v>12</v>
      </c>
      <c r="J53" s="301">
        <v>5</v>
      </c>
      <c r="K53" s="301">
        <v>58</v>
      </c>
      <c r="L53" s="330">
        <v>-17.794750954741204</v>
      </c>
      <c r="M53" s="330">
        <v>11.863167303160802</v>
      </c>
      <c r="N53" s="339">
        <v>29.657918257902004</v>
      </c>
      <c r="O53" s="291">
        <v>-1</v>
      </c>
      <c r="P53" s="301">
        <v>3</v>
      </c>
      <c r="Q53" s="301">
        <v>61</v>
      </c>
      <c r="R53" s="301">
        <v>2</v>
      </c>
      <c r="S53" s="301">
        <v>1</v>
      </c>
      <c r="T53" s="301">
        <v>4</v>
      </c>
      <c r="U53" s="301">
        <v>68</v>
      </c>
      <c r="V53" s="301">
        <v>2</v>
      </c>
      <c r="W53" s="301">
        <v>2</v>
      </c>
      <c r="X53" s="353">
        <v>-5.9315836515804001</v>
      </c>
    </row>
    <row r="54" spans="1:24">
      <c r="A54" s="267"/>
      <c r="B54" s="273"/>
      <c r="C54" s="281" t="s">
        <v>21</v>
      </c>
      <c r="D54" s="292">
        <v>-4</v>
      </c>
      <c r="E54" s="302">
        <v>0</v>
      </c>
      <c r="F54" s="313">
        <v>-71</v>
      </c>
      <c r="G54" s="322">
        <v>-3</v>
      </c>
      <c r="H54" s="302">
        <v>0</v>
      </c>
      <c r="I54" s="302">
        <v>6</v>
      </c>
      <c r="J54" s="302">
        <v>3</v>
      </c>
      <c r="K54" s="302">
        <v>70</v>
      </c>
      <c r="L54" s="331">
        <v>-15.882455326061731</v>
      </c>
      <c r="M54" s="331">
        <v>0</v>
      </c>
      <c r="N54" s="340">
        <v>15.882455326061731</v>
      </c>
      <c r="O54" s="292">
        <v>-1</v>
      </c>
      <c r="P54" s="302">
        <v>1</v>
      </c>
      <c r="Q54" s="302">
        <v>42</v>
      </c>
      <c r="R54" s="302">
        <v>1</v>
      </c>
      <c r="S54" s="302">
        <v>0</v>
      </c>
      <c r="T54" s="302">
        <v>2</v>
      </c>
      <c r="U54" s="302">
        <v>49</v>
      </c>
      <c r="V54" s="302">
        <v>1</v>
      </c>
      <c r="W54" s="302">
        <v>1</v>
      </c>
      <c r="X54" s="354">
        <v>-5.2941517753539102</v>
      </c>
    </row>
    <row r="55" spans="1:24">
      <c r="A55" s="267"/>
      <c r="B55" s="273"/>
      <c r="C55" s="282" t="s">
        <v>57</v>
      </c>
      <c r="D55" s="293">
        <f>SUM(D53:D54)</f>
        <v>-8</v>
      </c>
      <c r="E55" s="303">
        <f>SUM(E53:E54)</f>
        <v>9</v>
      </c>
      <c r="F55" s="314">
        <f>SUM(F53:F54)</f>
        <v>-124</v>
      </c>
      <c r="G55" s="323">
        <v>-6</v>
      </c>
      <c r="H55" s="303">
        <v>2</v>
      </c>
      <c r="I55" s="303">
        <v>18</v>
      </c>
      <c r="J55" s="303">
        <v>8</v>
      </c>
      <c r="K55" s="303">
        <v>128</v>
      </c>
      <c r="L55" s="332">
        <v>-16.784310118869701</v>
      </c>
      <c r="M55" s="332">
        <v>5.594770039623234</v>
      </c>
      <c r="N55" s="341">
        <v>22.379080158492936</v>
      </c>
      <c r="O55" s="293">
        <v>-2</v>
      </c>
      <c r="P55" s="303">
        <v>4</v>
      </c>
      <c r="Q55" s="303">
        <v>103</v>
      </c>
      <c r="R55" s="303">
        <v>3</v>
      </c>
      <c r="S55" s="303">
        <v>1</v>
      </c>
      <c r="T55" s="303">
        <v>6</v>
      </c>
      <c r="U55" s="303">
        <v>117</v>
      </c>
      <c r="V55" s="303">
        <v>3</v>
      </c>
      <c r="W55" s="303">
        <v>3</v>
      </c>
      <c r="X55" s="355">
        <v>-5.5947700396232332</v>
      </c>
    </row>
    <row r="56" spans="1:24">
      <c r="A56" s="267"/>
      <c r="B56" s="274" t="s">
        <v>19</v>
      </c>
      <c r="C56" s="283" t="s">
        <v>20</v>
      </c>
      <c r="D56" s="294">
        <v>-8</v>
      </c>
      <c r="E56" s="304">
        <v>-4</v>
      </c>
      <c r="F56" s="315">
        <v>-52</v>
      </c>
      <c r="G56" s="324">
        <v>-5</v>
      </c>
      <c r="H56" s="304">
        <v>0</v>
      </c>
      <c r="I56" s="304">
        <v>12</v>
      </c>
      <c r="J56" s="304">
        <v>5</v>
      </c>
      <c r="K56" s="304">
        <v>60</v>
      </c>
      <c r="L56" s="333">
        <v>-29.777930066735195</v>
      </c>
      <c r="M56" s="333">
        <v>0</v>
      </c>
      <c r="N56" s="342">
        <v>29.777930066735195</v>
      </c>
      <c r="O56" s="294">
        <v>-3</v>
      </c>
      <c r="P56" s="304">
        <v>4</v>
      </c>
      <c r="Q56" s="304">
        <v>63</v>
      </c>
      <c r="R56" s="304">
        <v>4</v>
      </c>
      <c r="S56" s="304">
        <v>0</v>
      </c>
      <c r="T56" s="304">
        <v>7</v>
      </c>
      <c r="U56" s="304">
        <v>67</v>
      </c>
      <c r="V56" s="304">
        <v>4</v>
      </c>
      <c r="W56" s="304">
        <v>3</v>
      </c>
      <c r="X56" s="356">
        <v>-17.86675804004112</v>
      </c>
    </row>
    <row r="57" spans="1:24">
      <c r="A57" s="267"/>
      <c r="B57" s="275"/>
      <c r="C57" s="281" t="s">
        <v>21</v>
      </c>
      <c r="D57" s="292">
        <v>-1</v>
      </c>
      <c r="E57" s="302">
        <v>3</v>
      </c>
      <c r="F57" s="313">
        <v>-66</v>
      </c>
      <c r="G57" s="322">
        <v>-4</v>
      </c>
      <c r="H57" s="302">
        <v>2</v>
      </c>
      <c r="I57" s="302">
        <v>8</v>
      </c>
      <c r="J57" s="302">
        <v>6</v>
      </c>
      <c r="K57" s="302">
        <v>72</v>
      </c>
      <c r="L57" s="331">
        <v>-21.186133240462617</v>
      </c>
      <c r="M57" s="331">
        <v>10.593066620231305</v>
      </c>
      <c r="N57" s="340">
        <v>31.779199860693922</v>
      </c>
      <c r="O57" s="292">
        <v>3</v>
      </c>
      <c r="P57" s="302">
        <v>5</v>
      </c>
      <c r="Q57" s="302">
        <v>44</v>
      </c>
      <c r="R57" s="302">
        <v>4</v>
      </c>
      <c r="S57" s="302">
        <v>1</v>
      </c>
      <c r="T57" s="302">
        <v>2</v>
      </c>
      <c r="U57" s="302">
        <v>46</v>
      </c>
      <c r="V57" s="302">
        <v>1</v>
      </c>
      <c r="W57" s="302">
        <v>1</v>
      </c>
      <c r="X57" s="354">
        <v>15.889599930346961</v>
      </c>
    </row>
    <row r="58" spans="1:24">
      <c r="A58" s="267"/>
      <c r="B58" s="276"/>
      <c r="C58" s="284" t="s">
        <v>57</v>
      </c>
      <c r="D58" s="295">
        <f>SUM(D56:D57)</f>
        <v>-9</v>
      </c>
      <c r="E58" s="305">
        <f>SUM(E56:E57)</f>
        <v>-1</v>
      </c>
      <c r="F58" s="316">
        <f>SUM(F56:F57)</f>
        <v>-118</v>
      </c>
      <c r="G58" s="325">
        <v>-9</v>
      </c>
      <c r="H58" s="305">
        <v>2</v>
      </c>
      <c r="I58" s="305">
        <v>20</v>
      </c>
      <c r="J58" s="305">
        <v>11</v>
      </c>
      <c r="K58" s="305">
        <v>132</v>
      </c>
      <c r="L58" s="334">
        <v>-25.230414746543783</v>
      </c>
      <c r="M58" s="334">
        <v>5.6067588325652835</v>
      </c>
      <c r="N58" s="343">
        <v>30.837173579109066</v>
      </c>
      <c r="O58" s="295">
        <v>0</v>
      </c>
      <c r="P58" s="305">
        <v>9</v>
      </c>
      <c r="Q58" s="305">
        <v>107</v>
      </c>
      <c r="R58" s="305">
        <v>8</v>
      </c>
      <c r="S58" s="305">
        <v>1</v>
      </c>
      <c r="T58" s="305">
        <v>9</v>
      </c>
      <c r="U58" s="305">
        <v>113</v>
      </c>
      <c r="V58" s="305">
        <v>5</v>
      </c>
      <c r="W58" s="305">
        <v>4</v>
      </c>
      <c r="X58" s="357">
        <v>0</v>
      </c>
    </row>
    <row r="59" spans="1:24">
      <c r="A59" s="267"/>
      <c r="B59" s="273" t="s">
        <v>8</v>
      </c>
      <c r="C59" s="280" t="s">
        <v>20</v>
      </c>
      <c r="D59" s="291">
        <v>-1</v>
      </c>
      <c r="E59" s="301">
        <v>7</v>
      </c>
      <c r="F59" s="312">
        <v>-53</v>
      </c>
      <c r="G59" s="321">
        <v>-2</v>
      </c>
      <c r="H59" s="301">
        <v>1</v>
      </c>
      <c r="I59" s="301">
        <v>12</v>
      </c>
      <c r="J59" s="301">
        <v>3</v>
      </c>
      <c r="K59" s="301">
        <v>58</v>
      </c>
      <c r="L59" s="330">
        <v>-12.314439946018894</v>
      </c>
      <c r="M59" s="330">
        <v>6.1572199730094468</v>
      </c>
      <c r="N59" s="339">
        <v>18.47165991902834</v>
      </c>
      <c r="O59" s="291">
        <v>1</v>
      </c>
      <c r="P59" s="301">
        <v>6</v>
      </c>
      <c r="Q59" s="301">
        <v>62</v>
      </c>
      <c r="R59" s="301">
        <v>6</v>
      </c>
      <c r="S59" s="301">
        <v>0</v>
      </c>
      <c r="T59" s="301">
        <v>5</v>
      </c>
      <c r="U59" s="301">
        <v>69</v>
      </c>
      <c r="V59" s="301">
        <v>1</v>
      </c>
      <c r="W59" s="301">
        <v>4</v>
      </c>
      <c r="X59" s="353">
        <v>6.1572199730094468</v>
      </c>
    </row>
    <row r="60" spans="1:24">
      <c r="A60" s="267"/>
      <c r="B60" s="273"/>
      <c r="C60" s="281" t="s">
        <v>21</v>
      </c>
      <c r="D60" s="292">
        <v>-7</v>
      </c>
      <c r="E60" s="302">
        <v>-6</v>
      </c>
      <c r="F60" s="313">
        <v>-71</v>
      </c>
      <c r="G60" s="322">
        <v>-7</v>
      </c>
      <c r="H60" s="302">
        <v>0</v>
      </c>
      <c r="I60" s="302">
        <v>7</v>
      </c>
      <c r="J60" s="302">
        <v>7</v>
      </c>
      <c r="K60" s="302">
        <v>74</v>
      </c>
      <c r="L60" s="331">
        <v>-38.432611311672687</v>
      </c>
      <c r="M60" s="331">
        <v>0</v>
      </c>
      <c r="N60" s="340">
        <v>38.432611311672687</v>
      </c>
      <c r="O60" s="292">
        <v>0</v>
      </c>
      <c r="P60" s="302">
        <v>4</v>
      </c>
      <c r="Q60" s="302">
        <v>46</v>
      </c>
      <c r="R60" s="302">
        <v>1</v>
      </c>
      <c r="S60" s="302">
        <v>3</v>
      </c>
      <c r="T60" s="302">
        <v>4</v>
      </c>
      <c r="U60" s="302">
        <v>50</v>
      </c>
      <c r="V60" s="302">
        <v>0</v>
      </c>
      <c r="W60" s="302">
        <v>4</v>
      </c>
      <c r="X60" s="354">
        <v>0</v>
      </c>
    </row>
    <row r="61" spans="1:24">
      <c r="A61" s="267"/>
      <c r="B61" s="273"/>
      <c r="C61" s="282" t="s">
        <v>57</v>
      </c>
      <c r="D61" s="293">
        <f>SUM(D59:D60)</f>
        <v>-8</v>
      </c>
      <c r="E61" s="303">
        <f>SUM(E59:E60)</f>
        <v>1</v>
      </c>
      <c r="F61" s="314">
        <f>SUM(F59:F60)</f>
        <v>-124</v>
      </c>
      <c r="G61" s="323">
        <v>-9</v>
      </c>
      <c r="H61" s="303">
        <v>1</v>
      </c>
      <c r="I61" s="303">
        <v>19</v>
      </c>
      <c r="J61" s="303">
        <v>10</v>
      </c>
      <c r="K61" s="303">
        <v>132</v>
      </c>
      <c r="L61" s="332">
        <v>-26.121183206106867</v>
      </c>
      <c r="M61" s="332">
        <v>2.90235368956743</v>
      </c>
      <c r="N61" s="341">
        <v>29.023536895674297</v>
      </c>
      <c r="O61" s="293">
        <v>1</v>
      </c>
      <c r="P61" s="303">
        <v>10</v>
      </c>
      <c r="Q61" s="303">
        <v>108</v>
      </c>
      <c r="R61" s="303">
        <v>7</v>
      </c>
      <c r="S61" s="303">
        <v>3</v>
      </c>
      <c r="T61" s="303">
        <v>9</v>
      </c>
      <c r="U61" s="303">
        <v>119</v>
      </c>
      <c r="V61" s="303">
        <v>1</v>
      </c>
      <c r="W61" s="303">
        <v>8</v>
      </c>
      <c r="X61" s="355">
        <v>2.9023536895674269</v>
      </c>
    </row>
    <row r="62" spans="1:24">
      <c r="A62" s="267"/>
      <c r="B62" s="274" t="s">
        <v>40</v>
      </c>
      <c r="C62" s="283" t="s">
        <v>20</v>
      </c>
      <c r="D62" s="294">
        <v>-3</v>
      </c>
      <c r="E62" s="304">
        <v>-2</v>
      </c>
      <c r="F62" s="315">
        <v>-58</v>
      </c>
      <c r="G62" s="324">
        <v>-3</v>
      </c>
      <c r="H62" s="304">
        <v>2</v>
      </c>
      <c r="I62" s="304">
        <v>14</v>
      </c>
      <c r="J62" s="304">
        <v>5</v>
      </c>
      <c r="K62" s="304">
        <v>60</v>
      </c>
      <c r="L62" s="333">
        <v>-17.90298056014257</v>
      </c>
      <c r="M62" s="333">
        <v>11.935320373428379</v>
      </c>
      <c r="N62" s="342">
        <v>29.838300933570949</v>
      </c>
      <c r="O62" s="294">
        <v>0</v>
      </c>
      <c r="P62" s="304">
        <v>3</v>
      </c>
      <c r="Q62" s="304">
        <v>58</v>
      </c>
      <c r="R62" s="304">
        <v>2</v>
      </c>
      <c r="S62" s="304">
        <v>1</v>
      </c>
      <c r="T62" s="304">
        <v>3</v>
      </c>
      <c r="U62" s="304">
        <v>70</v>
      </c>
      <c r="V62" s="304">
        <v>0</v>
      </c>
      <c r="W62" s="304">
        <v>3</v>
      </c>
      <c r="X62" s="356">
        <v>0</v>
      </c>
    </row>
    <row r="63" spans="1:24">
      <c r="A63" s="267"/>
      <c r="B63" s="275"/>
      <c r="C63" s="281" t="s">
        <v>21</v>
      </c>
      <c r="D63" s="292">
        <v>-4</v>
      </c>
      <c r="E63" s="302">
        <v>3</v>
      </c>
      <c r="F63" s="313">
        <v>-65</v>
      </c>
      <c r="G63" s="322">
        <v>-3</v>
      </c>
      <c r="H63" s="302">
        <v>0</v>
      </c>
      <c r="I63" s="302">
        <v>7</v>
      </c>
      <c r="J63" s="302">
        <v>3</v>
      </c>
      <c r="K63" s="302">
        <v>69</v>
      </c>
      <c r="L63" s="331">
        <v>-15.968616928192263</v>
      </c>
      <c r="M63" s="331">
        <v>0</v>
      </c>
      <c r="N63" s="340">
        <v>15.968616928192263</v>
      </c>
      <c r="O63" s="292">
        <v>-1</v>
      </c>
      <c r="P63" s="302">
        <v>2</v>
      </c>
      <c r="Q63" s="302">
        <v>46</v>
      </c>
      <c r="R63" s="302">
        <v>2</v>
      </c>
      <c r="S63" s="302">
        <v>0</v>
      </c>
      <c r="T63" s="302">
        <v>3</v>
      </c>
      <c r="U63" s="302">
        <v>49</v>
      </c>
      <c r="V63" s="302">
        <v>0</v>
      </c>
      <c r="W63" s="302">
        <v>3</v>
      </c>
      <c r="X63" s="354">
        <v>-5.3228723093974217</v>
      </c>
    </row>
    <row r="64" spans="1:24">
      <c r="A64" s="267"/>
      <c r="B64" s="276"/>
      <c r="C64" s="284" t="s">
        <v>57</v>
      </c>
      <c r="D64" s="295">
        <f>SUM(D62:D63)</f>
        <v>-7</v>
      </c>
      <c r="E64" s="305">
        <f>SUM(E62:E63)</f>
        <v>1</v>
      </c>
      <c r="F64" s="316">
        <f>SUM(F62:F63)</f>
        <v>-123</v>
      </c>
      <c r="G64" s="325">
        <v>-6</v>
      </c>
      <c r="H64" s="305">
        <v>2</v>
      </c>
      <c r="I64" s="305">
        <v>21</v>
      </c>
      <c r="J64" s="305">
        <v>8</v>
      </c>
      <c r="K64" s="305">
        <v>129</v>
      </c>
      <c r="L64" s="334">
        <v>-16.880564227078274</v>
      </c>
      <c r="M64" s="334">
        <v>5.6268547423594244</v>
      </c>
      <c r="N64" s="343">
        <v>22.507418969437698</v>
      </c>
      <c r="O64" s="295">
        <v>-1</v>
      </c>
      <c r="P64" s="305">
        <v>5</v>
      </c>
      <c r="Q64" s="305">
        <v>104</v>
      </c>
      <c r="R64" s="305">
        <v>4</v>
      </c>
      <c r="S64" s="305">
        <v>1</v>
      </c>
      <c r="T64" s="305">
        <v>6</v>
      </c>
      <c r="U64" s="305">
        <v>119</v>
      </c>
      <c r="V64" s="305">
        <v>0</v>
      </c>
      <c r="W64" s="305">
        <v>6</v>
      </c>
      <c r="X64" s="357">
        <v>-2.8134273711797135</v>
      </c>
    </row>
    <row r="65" spans="1:24">
      <c r="A65" s="267"/>
      <c r="B65" s="273" t="s">
        <v>30</v>
      </c>
      <c r="C65" s="280" t="s">
        <v>20</v>
      </c>
      <c r="D65" s="291">
        <v>-5</v>
      </c>
      <c r="E65" s="301">
        <v>-2</v>
      </c>
      <c r="F65" s="312">
        <v>-59</v>
      </c>
      <c r="G65" s="321">
        <v>-4</v>
      </c>
      <c r="H65" s="301">
        <v>1</v>
      </c>
      <c r="I65" s="301">
        <v>15</v>
      </c>
      <c r="J65" s="301">
        <v>5</v>
      </c>
      <c r="K65" s="301">
        <v>59</v>
      </c>
      <c r="L65" s="330">
        <v>-24.728997289972899</v>
      </c>
      <c r="M65" s="330">
        <v>6.1822493224932247</v>
      </c>
      <c r="N65" s="339">
        <v>30.911246612466122</v>
      </c>
      <c r="O65" s="291">
        <v>-1</v>
      </c>
      <c r="P65" s="301">
        <v>5</v>
      </c>
      <c r="Q65" s="301">
        <v>59</v>
      </c>
      <c r="R65" s="301">
        <v>3</v>
      </c>
      <c r="S65" s="301">
        <v>2</v>
      </c>
      <c r="T65" s="301">
        <v>6</v>
      </c>
      <c r="U65" s="301">
        <v>74</v>
      </c>
      <c r="V65" s="301">
        <v>0</v>
      </c>
      <c r="W65" s="301">
        <v>6</v>
      </c>
      <c r="X65" s="353">
        <v>-6.1822493224932273</v>
      </c>
    </row>
    <row r="66" spans="1:24">
      <c r="A66" s="267"/>
      <c r="B66" s="273"/>
      <c r="C66" s="281" t="s">
        <v>21</v>
      </c>
      <c r="D66" s="292">
        <v>-7</v>
      </c>
      <c r="E66" s="302">
        <v>-3</v>
      </c>
      <c r="F66" s="313">
        <v>-62</v>
      </c>
      <c r="G66" s="322">
        <v>-5</v>
      </c>
      <c r="H66" s="302">
        <v>0</v>
      </c>
      <c r="I66" s="302">
        <v>7</v>
      </c>
      <c r="J66" s="302">
        <v>5</v>
      </c>
      <c r="K66" s="302">
        <v>69</v>
      </c>
      <c r="L66" s="331">
        <v>-27.588813303099016</v>
      </c>
      <c r="M66" s="331">
        <v>0</v>
      </c>
      <c r="N66" s="340">
        <v>27.588813303099016</v>
      </c>
      <c r="O66" s="292">
        <v>-2</v>
      </c>
      <c r="P66" s="302">
        <v>6</v>
      </c>
      <c r="Q66" s="302">
        <v>51</v>
      </c>
      <c r="R66" s="302">
        <v>5</v>
      </c>
      <c r="S66" s="302">
        <v>1</v>
      </c>
      <c r="T66" s="302">
        <v>8</v>
      </c>
      <c r="U66" s="302">
        <v>51</v>
      </c>
      <c r="V66" s="302">
        <v>1</v>
      </c>
      <c r="W66" s="302">
        <v>7</v>
      </c>
      <c r="X66" s="354">
        <v>-11.035525321239611</v>
      </c>
    </row>
    <row r="67" spans="1:24" ht="15">
      <c r="A67" s="268"/>
      <c r="B67" s="277"/>
      <c r="C67" s="285" t="s">
        <v>57</v>
      </c>
      <c r="D67" s="296">
        <f>SUM(D65:D66)</f>
        <v>-12</v>
      </c>
      <c r="E67" s="306">
        <f>SUM(E65:E66)</f>
        <v>-5</v>
      </c>
      <c r="F67" s="317">
        <f>SUM(F65:F66)</f>
        <v>-121</v>
      </c>
      <c r="G67" s="326">
        <v>-9</v>
      </c>
      <c r="H67" s="306">
        <v>1</v>
      </c>
      <c r="I67" s="306">
        <v>22</v>
      </c>
      <c r="J67" s="306">
        <v>10</v>
      </c>
      <c r="K67" s="306">
        <v>128</v>
      </c>
      <c r="L67" s="335">
        <v>-26.240115025161753</v>
      </c>
      <c r="M67" s="335">
        <v>2.9155683361290836</v>
      </c>
      <c r="N67" s="344">
        <v>29.155683361290837</v>
      </c>
      <c r="O67" s="296">
        <v>-3</v>
      </c>
      <c r="P67" s="306">
        <v>11</v>
      </c>
      <c r="Q67" s="306">
        <v>110</v>
      </c>
      <c r="R67" s="306">
        <v>8</v>
      </c>
      <c r="S67" s="306">
        <v>3</v>
      </c>
      <c r="T67" s="306">
        <v>14</v>
      </c>
      <c r="U67" s="306">
        <v>125</v>
      </c>
      <c r="V67" s="306">
        <v>1</v>
      </c>
      <c r="W67" s="306">
        <v>13</v>
      </c>
      <c r="X67" s="358">
        <v>-8.7467050083872522</v>
      </c>
    </row>
    <row r="68" spans="1:24">
      <c r="A68" s="269" t="s">
        <v>63</v>
      </c>
      <c r="B68" s="278" t="s">
        <v>31</v>
      </c>
      <c r="C68" s="286" t="s">
        <v>20</v>
      </c>
      <c r="D68" s="297">
        <v>-3</v>
      </c>
      <c r="E68" s="307">
        <v>2</v>
      </c>
      <c r="F68" s="318">
        <v>-51</v>
      </c>
      <c r="G68" s="327">
        <v>-3</v>
      </c>
      <c r="H68" s="307">
        <v>0</v>
      </c>
      <c r="I68" s="307">
        <v>14</v>
      </c>
      <c r="J68" s="307">
        <v>3</v>
      </c>
      <c r="K68" s="307">
        <v>55</v>
      </c>
      <c r="L68" s="336">
        <v>-17.975868012804728</v>
      </c>
      <c r="M68" s="336">
        <v>0</v>
      </c>
      <c r="N68" s="345">
        <v>17.975868012804728</v>
      </c>
      <c r="O68" s="297">
        <v>0</v>
      </c>
      <c r="P68" s="307">
        <v>4</v>
      </c>
      <c r="Q68" s="307">
        <v>61</v>
      </c>
      <c r="R68" s="307">
        <v>3</v>
      </c>
      <c r="S68" s="307">
        <v>1</v>
      </c>
      <c r="T68" s="307">
        <v>4</v>
      </c>
      <c r="U68" s="307">
        <v>71</v>
      </c>
      <c r="V68" s="307">
        <v>3</v>
      </c>
      <c r="W68" s="307">
        <v>1</v>
      </c>
      <c r="X68" s="359">
        <v>0</v>
      </c>
    </row>
    <row r="69" spans="1:24">
      <c r="A69" s="267"/>
      <c r="B69" s="275"/>
      <c r="C69" s="281" t="s">
        <v>21</v>
      </c>
      <c r="D69" s="292">
        <v>-4</v>
      </c>
      <c r="E69" s="302">
        <v>3</v>
      </c>
      <c r="F69" s="313">
        <v>-62</v>
      </c>
      <c r="G69" s="322">
        <v>-5</v>
      </c>
      <c r="H69" s="302">
        <v>0</v>
      </c>
      <c r="I69" s="302">
        <v>7</v>
      </c>
      <c r="J69" s="302">
        <v>5</v>
      </c>
      <c r="K69" s="302">
        <v>69</v>
      </c>
      <c r="L69" s="331">
        <v>-26.74737289501839</v>
      </c>
      <c r="M69" s="331">
        <v>0</v>
      </c>
      <c r="N69" s="340">
        <v>26.74737289501839</v>
      </c>
      <c r="O69" s="292">
        <v>1</v>
      </c>
      <c r="P69" s="302">
        <v>6</v>
      </c>
      <c r="Q69" s="302">
        <v>53</v>
      </c>
      <c r="R69" s="302">
        <v>2</v>
      </c>
      <c r="S69" s="302">
        <v>4</v>
      </c>
      <c r="T69" s="302">
        <v>5</v>
      </c>
      <c r="U69" s="302">
        <v>53</v>
      </c>
      <c r="V69" s="302">
        <v>2</v>
      </c>
      <c r="W69" s="302">
        <v>3</v>
      </c>
      <c r="X69" s="354">
        <v>5.3494745790036795</v>
      </c>
    </row>
    <row r="70" spans="1:24">
      <c r="A70" s="267"/>
      <c r="B70" s="275"/>
      <c r="C70" s="282" t="s">
        <v>57</v>
      </c>
      <c r="D70" s="293">
        <f>SUM(D68:D69)</f>
        <v>-7</v>
      </c>
      <c r="E70" s="303">
        <f>SUM(E68:E69)</f>
        <v>5</v>
      </c>
      <c r="F70" s="314">
        <f>SUM(F68:F69)</f>
        <v>-113</v>
      </c>
      <c r="G70" s="323">
        <v>-8</v>
      </c>
      <c r="H70" s="303">
        <v>0</v>
      </c>
      <c r="I70" s="303">
        <v>21</v>
      </c>
      <c r="J70" s="303">
        <v>8</v>
      </c>
      <c r="K70" s="303">
        <v>124</v>
      </c>
      <c r="L70" s="332">
        <v>-22.61006922397906</v>
      </c>
      <c r="M70" s="332">
        <v>0</v>
      </c>
      <c r="N70" s="341">
        <v>22.61006922397906</v>
      </c>
      <c r="O70" s="293">
        <v>1</v>
      </c>
      <c r="P70" s="303">
        <v>10</v>
      </c>
      <c r="Q70" s="303">
        <v>114</v>
      </c>
      <c r="R70" s="303">
        <v>5</v>
      </c>
      <c r="S70" s="303">
        <v>5</v>
      </c>
      <c r="T70" s="303">
        <v>9</v>
      </c>
      <c r="U70" s="303">
        <v>124</v>
      </c>
      <c r="V70" s="303">
        <v>5</v>
      </c>
      <c r="W70" s="303">
        <v>4</v>
      </c>
      <c r="X70" s="355">
        <v>2.8262586529973817</v>
      </c>
    </row>
    <row r="71" spans="1:24">
      <c r="A71" s="267"/>
      <c r="B71" s="274" t="s">
        <v>34</v>
      </c>
      <c r="C71" s="283" t="s">
        <v>20</v>
      </c>
      <c r="D71" s="294">
        <v>-3</v>
      </c>
      <c r="E71" s="304">
        <v>0</v>
      </c>
      <c r="F71" s="315">
        <v>-48</v>
      </c>
      <c r="G71" s="324">
        <v>-2</v>
      </c>
      <c r="H71" s="304">
        <v>0</v>
      </c>
      <c r="I71" s="304">
        <v>13</v>
      </c>
      <c r="J71" s="304">
        <v>2</v>
      </c>
      <c r="K71" s="304">
        <v>53</v>
      </c>
      <c r="L71" s="333">
        <v>-12.035118871460984</v>
      </c>
      <c r="M71" s="333">
        <v>0</v>
      </c>
      <c r="N71" s="342">
        <v>12.035118871460984</v>
      </c>
      <c r="O71" s="294">
        <v>-1</v>
      </c>
      <c r="P71" s="304">
        <v>2</v>
      </c>
      <c r="Q71" s="304">
        <v>62</v>
      </c>
      <c r="R71" s="304">
        <v>2</v>
      </c>
      <c r="S71" s="304">
        <v>0</v>
      </c>
      <c r="T71" s="304">
        <v>3</v>
      </c>
      <c r="U71" s="304">
        <v>70</v>
      </c>
      <c r="V71" s="304">
        <v>2</v>
      </c>
      <c r="W71" s="304">
        <v>1</v>
      </c>
      <c r="X71" s="356">
        <v>-6.0175594357304938</v>
      </c>
    </row>
    <row r="72" spans="1:24">
      <c r="A72" s="267"/>
      <c r="B72" s="275"/>
      <c r="C72" s="281" t="s">
        <v>21</v>
      </c>
      <c r="D72" s="292">
        <v>-5</v>
      </c>
      <c r="E72" s="302">
        <v>-1</v>
      </c>
      <c r="F72" s="313">
        <v>-63</v>
      </c>
      <c r="G72" s="322">
        <v>-4</v>
      </c>
      <c r="H72" s="302">
        <v>0</v>
      </c>
      <c r="I72" s="302">
        <v>7</v>
      </c>
      <c r="J72" s="302">
        <v>4</v>
      </c>
      <c r="K72" s="302">
        <v>64</v>
      </c>
      <c r="L72" s="331">
        <v>-21.505376344086024</v>
      </c>
      <c r="M72" s="331">
        <v>0</v>
      </c>
      <c r="N72" s="340">
        <v>21.505376344086024</v>
      </c>
      <c r="O72" s="292">
        <v>-1</v>
      </c>
      <c r="P72" s="302">
        <v>2</v>
      </c>
      <c r="Q72" s="302">
        <v>49</v>
      </c>
      <c r="R72" s="302">
        <v>1</v>
      </c>
      <c r="S72" s="302">
        <v>1</v>
      </c>
      <c r="T72" s="302">
        <v>3</v>
      </c>
      <c r="U72" s="302">
        <v>55</v>
      </c>
      <c r="V72" s="302">
        <v>3</v>
      </c>
      <c r="W72" s="302">
        <v>0</v>
      </c>
      <c r="X72" s="354">
        <v>-5.3763440860215042</v>
      </c>
    </row>
    <row r="73" spans="1:24">
      <c r="A73" s="267"/>
      <c r="B73" s="276"/>
      <c r="C73" s="284" t="s">
        <v>57</v>
      </c>
      <c r="D73" s="295">
        <f>SUM(D71:D72)</f>
        <v>-8</v>
      </c>
      <c r="E73" s="305">
        <f>SUM(E71:E72)</f>
        <v>-1</v>
      </c>
      <c r="F73" s="316">
        <f>SUM(F71:F72)</f>
        <v>-111</v>
      </c>
      <c r="G73" s="325">
        <v>-6</v>
      </c>
      <c r="H73" s="305">
        <v>0</v>
      </c>
      <c r="I73" s="305">
        <v>20</v>
      </c>
      <c r="J73" s="305">
        <v>6</v>
      </c>
      <c r="K73" s="305">
        <v>117</v>
      </c>
      <c r="L73" s="334">
        <v>-17.03672671414607</v>
      </c>
      <c r="M73" s="334">
        <v>0</v>
      </c>
      <c r="N73" s="343">
        <v>17.03672671414607</v>
      </c>
      <c r="O73" s="295">
        <v>-2</v>
      </c>
      <c r="P73" s="305">
        <v>4</v>
      </c>
      <c r="Q73" s="305">
        <v>111</v>
      </c>
      <c r="R73" s="305">
        <v>3</v>
      </c>
      <c r="S73" s="305">
        <v>1</v>
      </c>
      <c r="T73" s="305">
        <v>6</v>
      </c>
      <c r="U73" s="305">
        <v>125</v>
      </c>
      <c r="V73" s="305">
        <v>5</v>
      </c>
      <c r="W73" s="305">
        <v>1</v>
      </c>
      <c r="X73" s="357">
        <v>-5.6789089047153567</v>
      </c>
    </row>
    <row r="74" spans="1:24">
      <c r="A74" s="267"/>
      <c r="B74" s="273" t="s">
        <v>3</v>
      </c>
      <c r="C74" s="280" t="s">
        <v>20</v>
      </c>
      <c r="D74" s="291">
        <v>-14</v>
      </c>
      <c r="E74" s="301">
        <v>-11</v>
      </c>
      <c r="F74" s="312">
        <v>-60</v>
      </c>
      <c r="G74" s="321">
        <v>-9</v>
      </c>
      <c r="H74" s="301">
        <v>0</v>
      </c>
      <c r="I74" s="301">
        <v>12</v>
      </c>
      <c r="J74" s="301">
        <v>9</v>
      </c>
      <c r="K74" s="301">
        <v>57</v>
      </c>
      <c r="L74" s="330">
        <v>-58.309141117326355</v>
      </c>
      <c r="M74" s="330">
        <v>0</v>
      </c>
      <c r="N74" s="339">
        <v>58.309141117326355</v>
      </c>
      <c r="O74" s="291">
        <v>-5</v>
      </c>
      <c r="P74" s="301">
        <v>0</v>
      </c>
      <c r="Q74" s="301">
        <v>53</v>
      </c>
      <c r="R74" s="301">
        <v>0</v>
      </c>
      <c r="S74" s="301">
        <v>0</v>
      </c>
      <c r="T74" s="301">
        <v>5</v>
      </c>
      <c r="U74" s="301">
        <v>68</v>
      </c>
      <c r="V74" s="301">
        <v>3</v>
      </c>
      <c r="W74" s="301">
        <v>2</v>
      </c>
      <c r="X74" s="353">
        <v>-32.393967287403527</v>
      </c>
    </row>
    <row r="75" spans="1:24">
      <c r="A75" s="267"/>
      <c r="B75" s="273"/>
      <c r="C75" s="281" t="s">
        <v>21</v>
      </c>
      <c r="D75" s="292">
        <v>-5</v>
      </c>
      <c r="E75" s="302">
        <v>0</v>
      </c>
      <c r="F75" s="313">
        <v>-68</v>
      </c>
      <c r="G75" s="322">
        <v>-6</v>
      </c>
      <c r="H75" s="302">
        <v>0</v>
      </c>
      <c r="I75" s="302">
        <v>6</v>
      </c>
      <c r="J75" s="302">
        <v>6</v>
      </c>
      <c r="K75" s="302">
        <v>66</v>
      </c>
      <c r="L75" s="331">
        <v>-34.561450447756492</v>
      </c>
      <c r="M75" s="331">
        <v>0</v>
      </c>
      <c r="N75" s="340">
        <v>34.561450447756492</v>
      </c>
      <c r="O75" s="292">
        <v>1</v>
      </c>
      <c r="P75" s="302">
        <v>3</v>
      </c>
      <c r="Q75" s="302">
        <v>46</v>
      </c>
      <c r="R75" s="302">
        <v>3</v>
      </c>
      <c r="S75" s="302">
        <v>0</v>
      </c>
      <c r="T75" s="302">
        <v>2</v>
      </c>
      <c r="U75" s="302">
        <v>54</v>
      </c>
      <c r="V75" s="302">
        <v>1</v>
      </c>
      <c r="W75" s="302">
        <v>1</v>
      </c>
      <c r="X75" s="354">
        <v>5.7602417412927487</v>
      </c>
    </row>
    <row r="76" spans="1:24">
      <c r="A76" s="267"/>
      <c r="B76" s="273"/>
      <c r="C76" s="282" t="s">
        <v>57</v>
      </c>
      <c r="D76" s="293">
        <f>SUM(D74:D75)</f>
        <v>-19</v>
      </c>
      <c r="E76" s="303">
        <f>SUM(E74:E75)</f>
        <v>-11</v>
      </c>
      <c r="F76" s="314">
        <f>SUM(F74:F75)</f>
        <v>-128</v>
      </c>
      <c r="G76" s="323">
        <v>-15</v>
      </c>
      <c r="H76" s="303">
        <v>0</v>
      </c>
      <c r="I76" s="303">
        <v>18</v>
      </c>
      <c r="J76" s="303">
        <v>15</v>
      </c>
      <c r="K76" s="303">
        <v>123</v>
      </c>
      <c r="L76" s="332">
        <v>-45.738184302388554</v>
      </c>
      <c r="M76" s="332">
        <v>0</v>
      </c>
      <c r="N76" s="341">
        <v>45.738184302388554</v>
      </c>
      <c r="O76" s="293">
        <v>-4</v>
      </c>
      <c r="P76" s="303">
        <v>3</v>
      </c>
      <c r="Q76" s="303">
        <v>99</v>
      </c>
      <c r="R76" s="303">
        <v>3</v>
      </c>
      <c r="S76" s="303">
        <v>0</v>
      </c>
      <c r="T76" s="303">
        <v>7</v>
      </c>
      <c r="U76" s="303">
        <v>122</v>
      </c>
      <c r="V76" s="303">
        <v>4</v>
      </c>
      <c r="W76" s="303">
        <v>3</v>
      </c>
      <c r="X76" s="355">
        <v>-12.196849147303615</v>
      </c>
    </row>
    <row r="77" spans="1:24">
      <c r="A77" s="267"/>
      <c r="B77" s="274" t="s">
        <v>35</v>
      </c>
      <c r="C77" s="283" t="s">
        <v>20</v>
      </c>
      <c r="D77" s="294">
        <v>-7</v>
      </c>
      <c r="E77" s="304">
        <v>7</v>
      </c>
      <c r="F77" s="315">
        <v>-61</v>
      </c>
      <c r="G77" s="324">
        <v>-3</v>
      </c>
      <c r="H77" s="304">
        <v>0</v>
      </c>
      <c r="I77" s="304">
        <v>12</v>
      </c>
      <c r="J77" s="304">
        <v>3</v>
      </c>
      <c r="K77" s="304">
        <v>56</v>
      </c>
      <c r="L77" s="333">
        <v>-18.247993219324925</v>
      </c>
      <c r="M77" s="333">
        <v>0</v>
      </c>
      <c r="N77" s="342">
        <v>18.247993219324925</v>
      </c>
      <c r="O77" s="294">
        <v>-4</v>
      </c>
      <c r="P77" s="304">
        <v>9</v>
      </c>
      <c r="Q77" s="304">
        <v>51</v>
      </c>
      <c r="R77" s="304">
        <v>5</v>
      </c>
      <c r="S77" s="304">
        <v>4</v>
      </c>
      <c r="T77" s="304">
        <v>13</v>
      </c>
      <c r="U77" s="304">
        <v>68</v>
      </c>
      <c r="V77" s="304">
        <v>8</v>
      </c>
      <c r="W77" s="304">
        <v>5</v>
      </c>
      <c r="X77" s="356">
        <v>-24.330657625766563</v>
      </c>
    </row>
    <row r="78" spans="1:24">
      <c r="A78" s="267"/>
      <c r="B78" s="275"/>
      <c r="C78" s="281" t="s">
        <v>21</v>
      </c>
      <c r="D78" s="292">
        <v>-12</v>
      </c>
      <c r="E78" s="302">
        <v>-7</v>
      </c>
      <c r="F78" s="313">
        <v>-70</v>
      </c>
      <c r="G78" s="322">
        <v>-2</v>
      </c>
      <c r="H78" s="302">
        <v>2</v>
      </c>
      <c r="I78" s="302">
        <v>8</v>
      </c>
      <c r="J78" s="302">
        <v>4</v>
      </c>
      <c r="K78" s="302">
        <v>63</v>
      </c>
      <c r="L78" s="331">
        <v>-10.836577891604612</v>
      </c>
      <c r="M78" s="331">
        <v>10.836577891604612</v>
      </c>
      <c r="N78" s="340">
        <v>21.673155783209225</v>
      </c>
      <c r="O78" s="292">
        <v>-10</v>
      </c>
      <c r="P78" s="302">
        <v>8</v>
      </c>
      <c r="Q78" s="302">
        <v>46</v>
      </c>
      <c r="R78" s="302">
        <v>2</v>
      </c>
      <c r="S78" s="302">
        <v>6</v>
      </c>
      <c r="T78" s="302">
        <v>18</v>
      </c>
      <c r="U78" s="302">
        <v>61</v>
      </c>
      <c r="V78" s="302">
        <v>11</v>
      </c>
      <c r="W78" s="302">
        <v>7</v>
      </c>
      <c r="X78" s="354">
        <v>-54.182889458023084</v>
      </c>
    </row>
    <row r="79" spans="1:24">
      <c r="A79" s="267"/>
      <c r="B79" s="276"/>
      <c r="C79" s="284" t="s">
        <v>57</v>
      </c>
      <c r="D79" s="295">
        <f>SUM(D77:D78)</f>
        <v>-19</v>
      </c>
      <c r="E79" s="305">
        <f>SUM(E77:E78)</f>
        <v>0</v>
      </c>
      <c r="F79" s="316">
        <f>SUM(F77:F78)</f>
        <v>-131</v>
      </c>
      <c r="G79" s="325">
        <v>-5</v>
      </c>
      <c r="H79" s="305">
        <v>2</v>
      </c>
      <c r="I79" s="305">
        <v>20</v>
      </c>
      <c r="J79" s="305">
        <v>7</v>
      </c>
      <c r="K79" s="305">
        <v>119</v>
      </c>
      <c r="L79" s="334">
        <v>-14.328217976824305</v>
      </c>
      <c r="M79" s="334">
        <v>5.7312871907297209</v>
      </c>
      <c r="N79" s="343">
        <v>20.059505167554025</v>
      </c>
      <c r="O79" s="295">
        <v>-14</v>
      </c>
      <c r="P79" s="305">
        <v>17</v>
      </c>
      <c r="Q79" s="305">
        <v>97</v>
      </c>
      <c r="R79" s="305">
        <v>7</v>
      </c>
      <c r="S79" s="305">
        <v>10</v>
      </c>
      <c r="T79" s="305">
        <v>31</v>
      </c>
      <c r="U79" s="305">
        <v>129</v>
      </c>
      <c r="V79" s="305">
        <v>19</v>
      </c>
      <c r="W79" s="305">
        <v>12</v>
      </c>
      <c r="X79" s="357">
        <v>-40.119010335108051</v>
      </c>
    </row>
    <row r="80" spans="1:24">
      <c r="A80" s="267"/>
      <c r="B80" s="273" t="s">
        <v>36</v>
      </c>
      <c r="C80" s="280" t="s">
        <v>20</v>
      </c>
      <c r="D80" s="291">
        <v>1</v>
      </c>
      <c r="E80" s="301">
        <v>8</v>
      </c>
      <c r="F80" s="312">
        <v>-59</v>
      </c>
      <c r="G80" s="321">
        <v>-7</v>
      </c>
      <c r="H80" s="301">
        <v>2</v>
      </c>
      <c r="I80" s="301">
        <v>11</v>
      </c>
      <c r="J80" s="301">
        <v>9</v>
      </c>
      <c r="K80" s="301">
        <v>61</v>
      </c>
      <c r="L80" s="330">
        <v>-43.975283213182287</v>
      </c>
      <c r="M80" s="330">
        <v>12.564366632337796</v>
      </c>
      <c r="N80" s="339">
        <v>56.539649845520081</v>
      </c>
      <c r="O80" s="291">
        <v>8</v>
      </c>
      <c r="P80" s="301">
        <v>12</v>
      </c>
      <c r="Q80" s="301">
        <v>52</v>
      </c>
      <c r="R80" s="301">
        <v>4</v>
      </c>
      <c r="S80" s="301">
        <v>8</v>
      </c>
      <c r="T80" s="301">
        <v>4</v>
      </c>
      <c r="U80" s="301">
        <v>61</v>
      </c>
      <c r="V80" s="301">
        <v>1</v>
      </c>
      <c r="W80" s="301">
        <v>3</v>
      </c>
      <c r="X80" s="353">
        <v>50.257466529351191</v>
      </c>
    </row>
    <row r="81" spans="1:24">
      <c r="A81" s="267"/>
      <c r="B81" s="273"/>
      <c r="C81" s="281" t="s">
        <v>21</v>
      </c>
      <c r="D81" s="292">
        <v>-1</v>
      </c>
      <c r="E81" s="302">
        <v>11</v>
      </c>
      <c r="F81" s="313">
        <v>-57</v>
      </c>
      <c r="G81" s="322">
        <v>-4</v>
      </c>
      <c r="H81" s="302">
        <v>0</v>
      </c>
      <c r="I81" s="302">
        <v>6</v>
      </c>
      <c r="J81" s="302">
        <v>4</v>
      </c>
      <c r="K81" s="302">
        <v>57</v>
      </c>
      <c r="L81" s="331">
        <v>-22.405876951331493</v>
      </c>
      <c r="M81" s="331">
        <v>0</v>
      </c>
      <c r="N81" s="340">
        <v>22.405876951331493</v>
      </c>
      <c r="O81" s="292">
        <v>3</v>
      </c>
      <c r="P81" s="302">
        <v>8</v>
      </c>
      <c r="Q81" s="302">
        <v>51</v>
      </c>
      <c r="R81" s="302">
        <v>5</v>
      </c>
      <c r="S81" s="302">
        <v>3</v>
      </c>
      <c r="T81" s="302">
        <v>5</v>
      </c>
      <c r="U81" s="302">
        <v>57</v>
      </c>
      <c r="V81" s="302">
        <v>2</v>
      </c>
      <c r="W81" s="302">
        <v>3</v>
      </c>
      <c r="X81" s="354">
        <v>16.804407713498616</v>
      </c>
    </row>
    <row r="82" spans="1:24">
      <c r="A82" s="267"/>
      <c r="B82" s="273"/>
      <c r="C82" s="282" t="s">
        <v>57</v>
      </c>
      <c r="D82" s="293">
        <f>SUM(D80:D81)</f>
        <v>0</v>
      </c>
      <c r="E82" s="303">
        <f>SUM(E80:E81)</f>
        <v>19</v>
      </c>
      <c r="F82" s="314">
        <f>SUM(F80:F81)</f>
        <v>-116</v>
      </c>
      <c r="G82" s="323">
        <v>-11</v>
      </c>
      <c r="H82" s="303">
        <v>2</v>
      </c>
      <c r="I82" s="303">
        <v>17</v>
      </c>
      <c r="J82" s="303">
        <v>13</v>
      </c>
      <c r="K82" s="303">
        <v>118</v>
      </c>
      <c r="L82" s="332">
        <v>-32.572815533980588</v>
      </c>
      <c r="M82" s="332">
        <v>5.9223300970873778</v>
      </c>
      <c r="N82" s="341">
        <v>38.495145631067963</v>
      </c>
      <c r="O82" s="293">
        <v>11</v>
      </c>
      <c r="P82" s="303">
        <v>20</v>
      </c>
      <c r="Q82" s="303">
        <v>103</v>
      </c>
      <c r="R82" s="303">
        <v>9</v>
      </c>
      <c r="S82" s="303">
        <v>11</v>
      </c>
      <c r="T82" s="303">
        <v>9</v>
      </c>
      <c r="U82" s="303">
        <v>118</v>
      </c>
      <c r="V82" s="303">
        <v>3</v>
      </c>
      <c r="W82" s="303">
        <v>6</v>
      </c>
      <c r="X82" s="355">
        <v>32.572815533980588</v>
      </c>
    </row>
    <row r="83" spans="1:24">
      <c r="A83" s="267"/>
      <c r="B83" s="274" t="s">
        <v>37</v>
      </c>
      <c r="C83" s="283" t="s">
        <v>20</v>
      </c>
      <c r="D83" s="294">
        <v>-3</v>
      </c>
      <c r="E83" s="304">
        <v>-4</v>
      </c>
      <c r="F83" s="315">
        <v>-63</v>
      </c>
      <c r="G83" s="324">
        <v>-4</v>
      </c>
      <c r="H83" s="304">
        <v>0</v>
      </c>
      <c r="I83" s="304">
        <v>8</v>
      </c>
      <c r="J83" s="304">
        <v>4</v>
      </c>
      <c r="K83" s="304">
        <v>61</v>
      </c>
      <c r="L83" s="333">
        <v>-24.355753714086077</v>
      </c>
      <c r="M83" s="333">
        <v>0</v>
      </c>
      <c r="N83" s="342">
        <v>24.355753714086077</v>
      </c>
      <c r="O83" s="294">
        <v>1</v>
      </c>
      <c r="P83" s="304">
        <v>2</v>
      </c>
      <c r="Q83" s="304">
        <v>51</v>
      </c>
      <c r="R83" s="304">
        <v>0</v>
      </c>
      <c r="S83" s="304">
        <v>2</v>
      </c>
      <c r="T83" s="304">
        <v>1</v>
      </c>
      <c r="U83" s="304">
        <v>61</v>
      </c>
      <c r="V83" s="304">
        <v>1</v>
      </c>
      <c r="W83" s="304">
        <v>0</v>
      </c>
      <c r="X83" s="356">
        <v>6.0889384285215193</v>
      </c>
    </row>
    <row r="84" spans="1:24">
      <c r="A84" s="267"/>
      <c r="B84" s="275"/>
      <c r="C84" s="281" t="s">
        <v>21</v>
      </c>
      <c r="D84" s="292">
        <v>-8</v>
      </c>
      <c r="E84" s="302">
        <v>-7</v>
      </c>
      <c r="F84" s="313">
        <v>-62</v>
      </c>
      <c r="G84" s="322">
        <v>-7</v>
      </c>
      <c r="H84" s="302">
        <v>0</v>
      </c>
      <c r="I84" s="302">
        <v>4</v>
      </c>
      <c r="J84" s="302">
        <v>7</v>
      </c>
      <c r="K84" s="302">
        <v>61</v>
      </c>
      <c r="L84" s="331">
        <v>-38.085327783558789</v>
      </c>
      <c r="M84" s="331">
        <v>0</v>
      </c>
      <c r="N84" s="340">
        <v>38.085327783558789</v>
      </c>
      <c r="O84" s="292">
        <v>-1</v>
      </c>
      <c r="P84" s="302">
        <v>2</v>
      </c>
      <c r="Q84" s="302">
        <v>51</v>
      </c>
      <c r="R84" s="302">
        <v>1</v>
      </c>
      <c r="S84" s="302">
        <v>1</v>
      </c>
      <c r="T84" s="302">
        <v>3</v>
      </c>
      <c r="U84" s="302">
        <v>56</v>
      </c>
      <c r="V84" s="302">
        <v>0</v>
      </c>
      <c r="W84" s="302">
        <v>3</v>
      </c>
      <c r="X84" s="354">
        <v>-5.4407611119369701</v>
      </c>
    </row>
    <row r="85" spans="1:24">
      <c r="A85" s="267"/>
      <c r="B85" s="276"/>
      <c r="C85" s="284" t="s">
        <v>57</v>
      </c>
      <c r="D85" s="295">
        <f>SUM(D83:D84)</f>
        <v>-11</v>
      </c>
      <c r="E85" s="305">
        <f>SUM(E83:E84)</f>
        <v>-11</v>
      </c>
      <c r="F85" s="316">
        <f>SUM(F83:F84)</f>
        <v>-125</v>
      </c>
      <c r="G85" s="325">
        <v>-11</v>
      </c>
      <c r="H85" s="305">
        <v>0</v>
      </c>
      <c r="I85" s="305">
        <v>12</v>
      </c>
      <c r="J85" s="305">
        <v>11</v>
      </c>
      <c r="K85" s="305">
        <v>122</v>
      </c>
      <c r="L85" s="334">
        <v>-31.606465743960936</v>
      </c>
      <c r="M85" s="334">
        <v>0</v>
      </c>
      <c r="N85" s="343">
        <v>31.606465743960936</v>
      </c>
      <c r="O85" s="295">
        <v>0</v>
      </c>
      <c r="P85" s="305">
        <v>4</v>
      </c>
      <c r="Q85" s="305">
        <v>102</v>
      </c>
      <c r="R85" s="305">
        <v>1</v>
      </c>
      <c r="S85" s="305">
        <v>3</v>
      </c>
      <c r="T85" s="305">
        <v>4</v>
      </c>
      <c r="U85" s="305">
        <v>117</v>
      </c>
      <c r="V85" s="305">
        <v>1</v>
      </c>
      <c r="W85" s="305">
        <v>3</v>
      </c>
      <c r="X85" s="357">
        <v>0</v>
      </c>
    </row>
    <row r="86" spans="1:24">
      <c r="A86" s="267"/>
      <c r="B86" s="273" t="s">
        <v>1</v>
      </c>
      <c r="C86" s="280" t="s">
        <v>20</v>
      </c>
      <c r="D86" s="291">
        <v>-5</v>
      </c>
      <c r="E86" s="301">
        <v>-2</v>
      </c>
      <c r="F86" s="312">
        <v>-55</v>
      </c>
      <c r="G86" s="321">
        <v>-4</v>
      </c>
      <c r="H86" s="301">
        <v>1</v>
      </c>
      <c r="I86" s="301">
        <v>9</v>
      </c>
      <c r="J86" s="301">
        <v>5</v>
      </c>
      <c r="K86" s="301">
        <v>58</v>
      </c>
      <c r="L86" s="330">
        <v>-25.232678386763187</v>
      </c>
      <c r="M86" s="330">
        <v>6.3081695966907958</v>
      </c>
      <c r="N86" s="339">
        <v>31.540847983453983</v>
      </c>
      <c r="O86" s="291">
        <v>-1</v>
      </c>
      <c r="P86" s="301">
        <v>3</v>
      </c>
      <c r="Q86" s="301">
        <v>53</v>
      </c>
      <c r="R86" s="301">
        <v>2</v>
      </c>
      <c r="S86" s="301">
        <v>1</v>
      </c>
      <c r="T86" s="301">
        <v>4</v>
      </c>
      <c r="U86" s="301">
        <v>59</v>
      </c>
      <c r="V86" s="301">
        <v>1</v>
      </c>
      <c r="W86" s="301">
        <v>3</v>
      </c>
      <c r="X86" s="353">
        <v>-6.3081695966907958</v>
      </c>
    </row>
    <row r="87" spans="1:24">
      <c r="A87" s="267"/>
      <c r="B87" s="273"/>
      <c r="C87" s="281" t="s">
        <v>21</v>
      </c>
      <c r="D87" s="292">
        <v>-5</v>
      </c>
      <c r="E87" s="302">
        <v>3</v>
      </c>
      <c r="F87" s="313">
        <v>-63</v>
      </c>
      <c r="G87" s="322">
        <v>-4</v>
      </c>
      <c r="H87" s="302">
        <v>1</v>
      </c>
      <c r="I87" s="302">
        <v>5</v>
      </c>
      <c r="J87" s="302">
        <v>5</v>
      </c>
      <c r="K87" s="302">
        <v>59</v>
      </c>
      <c r="L87" s="331">
        <v>-22.540415704387996</v>
      </c>
      <c r="M87" s="331">
        <v>5.6351039260969973</v>
      </c>
      <c r="N87" s="340">
        <v>28.175519630484992</v>
      </c>
      <c r="O87" s="292">
        <v>-1</v>
      </c>
      <c r="P87" s="302">
        <v>3</v>
      </c>
      <c r="Q87" s="302">
        <v>50</v>
      </c>
      <c r="R87" s="302">
        <v>2</v>
      </c>
      <c r="S87" s="302">
        <v>1</v>
      </c>
      <c r="T87" s="302">
        <v>4</v>
      </c>
      <c r="U87" s="302">
        <v>59</v>
      </c>
      <c r="V87" s="302">
        <v>2</v>
      </c>
      <c r="W87" s="302">
        <v>2</v>
      </c>
      <c r="X87" s="354">
        <v>-5.6351039260969955</v>
      </c>
    </row>
    <row r="88" spans="1:24">
      <c r="A88" s="267"/>
      <c r="B88" s="273"/>
      <c r="C88" s="282" t="s">
        <v>57</v>
      </c>
      <c r="D88" s="293">
        <f>SUM(D86:D87)</f>
        <v>-10</v>
      </c>
      <c r="E88" s="303">
        <f>SUM(E86:E87)</f>
        <v>1</v>
      </c>
      <c r="F88" s="314">
        <f>SUM(F86:F87)</f>
        <v>-118</v>
      </c>
      <c r="G88" s="323">
        <v>-8</v>
      </c>
      <c r="H88" s="303">
        <v>2</v>
      </c>
      <c r="I88" s="303">
        <v>14</v>
      </c>
      <c r="J88" s="303">
        <v>10</v>
      </c>
      <c r="K88" s="303">
        <v>117</v>
      </c>
      <c r="L88" s="332">
        <v>-23.810685533056844</v>
      </c>
      <c r="M88" s="332">
        <v>5.9526713832642111</v>
      </c>
      <c r="N88" s="341">
        <v>29.763356916321055</v>
      </c>
      <c r="O88" s="293">
        <v>-2</v>
      </c>
      <c r="P88" s="303">
        <v>6</v>
      </c>
      <c r="Q88" s="303">
        <v>103</v>
      </c>
      <c r="R88" s="303">
        <v>4</v>
      </c>
      <c r="S88" s="303">
        <v>2</v>
      </c>
      <c r="T88" s="303">
        <v>8</v>
      </c>
      <c r="U88" s="303">
        <v>118</v>
      </c>
      <c r="V88" s="303">
        <v>3</v>
      </c>
      <c r="W88" s="303">
        <v>5</v>
      </c>
      <c r="X88" s="355">
        <v>-5.9526713832642137</v>
      </c>
    </row>
    <row r="89" spans="1:24">
      <c r="A89" s="267"/>
      <c r="B89" s="274" t="s">
        <v>4</v>
      </c>
      <c r="C89" s="283" t="s">
        <v>20</v>
      </c>
      <c r="D89" s="294">
        <v>-2</v>
      </c>
      <c r="E89" s="304">
        <v>3</v>
      </c>
      <c r="F89" s="315">
        <v>-53</v>
      </c>
      <c r="G89" s="324">
        <v>-3</v>
      </c>
      <c r="H89" s="304">
        <v>1</v>
      </c>
      <c r="I89" s="304">
        <v>8</v>
      </c>
      <c r="J89" s="304">
        <v>4</v>
      </c>
      <c r="K89" s="304">
        <v>57</v>
      </c>
      <c r="L89" s="333">
        <v>-18.332999398918052</v>
      </c>
      <c r="M89" s="333">
        <v>6.1109997996393508</v>
      </c>
      <c r="N89" s="342">
        <v>24.443999198557403</v>
      </c>
      <c r="O89" s="294">
        <v>1</v>
      </c>
      <c r="P89" s="304">
        <v>5</v>
      </c>
      <c r="Q89" s="304">
        <v>55</v>
      </c>
      <c r="R89" s="304">
        <v>4</v>
      </c>
      <c r="S89" s="304">
        <v>1</v>
      </c>
      <c r="T89" s="304">
        <v>4</v>
      </c>
      <c r="U89" s="304">
        <v>59</v>
      </c>
      <c r="V89" s="304">
        <v>1</v>
      </c>
      <c r="W89" s="304">
        <v>3</v>
      </c>
      <c r="X89" s="356">
        <v>6.1109997996393517</v>
      </c>
    </row>
    <row r="90" spans="1:24">
      <c r="A90" s="267"/>
      <c r="B90" s="275"/>
      <c r="C90" s="281" t="s">
        <v>21</v>
      </c>
      <c r="D90" s="292">
        <v>1</v>
      </c>
      <c r="E90" s="302">
        <v>6</v>
      </c>
      <c r="F90" s="313">
        <v>-58</v>
      </c>
      <c r="G90" s="322">
        <v>-2</v>
      </c>
      <c r="H90" s="302">
        <v>1</v>
      </c>
      <c r="I90" s="302">
        <v>6</v>
      </c>
      <c r="J90" s="302">
        <v>3</v>
      </c>
      <c r="K90" s="302">
        <v>59</v>
      </c>
      <c r="L90" s="331">
        <v>-10.901617371101779</v>
      </c>
      <c r="M90" s="331">
        <v>5.4508086855508893</v>
      </c>
      <c r="N90" s="340">
        <v>16.352426056652668</v>
      </c>
      <c r="O90" s="292">
        <v>3</v>
      </c>
      <c r="P90" s="302">
        <v>6</v>
      </c>
      <c r="Q90" s="302">
        <v>55</v>
      </c>
      <c r="R90" s="302">
        <v>3</v>
      </c>
      <c r="S90" s="302">
        <v>3</v>
      </c>
      <c r="T90" s="302">
        <v>3</v>
      </c>
      <c r="U90" s="302">
        <v>60</v>
      </c>
      <c r="V90" s="302">
        <v>1</v>
      </c>
      <c r="W90" s="302">
        <v>2</v>
      </c>
      <c r="X90" s="354">
        <v>16.352426056652668</v>
      </c>
    </row>
    <row r="91" spans="1:24">
      <c r="A91" s="267"/>
      <c r="B91" s="276"/>
      <c r="C91" s="284" t="s">
        <v>57</v>
      </c>
      <c r="D91" s="295">
        <f>SUM(D89:D90)</f>
        <v>-1</v>
      </c>
      <c r="E91" s="305">
        <f>SUM(E89:E90)</f>
        <v>9</v>
      </c>
      <c r="F91" s="316">
        <f>SUM(F89:F90)</f>
        <v>-111</v>
      </c>
      <c r="G91" s="325">
        <v>-5</v>
      </c>
      <c r="H91" s="305">
        <v>2</v>
      </c>
      <c r="I91" s="305">
        <v>14</v>
      </c>
      <c r="J91" s="305">
        <v>7</v>
      </c>
      <c r="K91" s="305">
        <v>116</v>
      </c>
      <c r="L91" s="334">
        <v>-14.405138619940489</v>
      </c>
      <c r="M91" s="334">
        <v>5.7620554479761967</v>
      </c>
      <c r="N91" s="343">
        <v>20.167194067916686</v>
      </c>
      <c r="O91" s="295">
        <v>4</v>
      </c>
      <c r="P91" s="305">
        <v>11</v>
      </c>
      <c r="Q91" s="305">
        <v>110</v>
      </c>
      <c r="R91" s="305">
        <v>7</v>
      </c>
      <c r="S91" s="305">
        <v>4</v>
      </c>
      <c r="T91" s="305">
        <v>7</v>
      </c>
      <c r="U91" s="305">
        <v>119</v>
      </c>
      <c r="V91" s="305">
        <v>2</v>
      </c>
      <c r="W91" s="305">
        <v>5</v>
      </c>
      <c r="X91" s="357">
        <v>11.524110895952393</v>
      </c>
    </row>
    <row r="92" spans="1:24">
      <c r="A92" s="267"/>
      <c r="B92" s="273" t="s">
        <v>19</v>
      </c>
      <c r="C92" s="280" t="s">
        <v>20</v>
      </c>
      <c r="D92" s="291">
        <v>-3</v>
      </c>
      <c r="E92" s="301">
        <v>-1</v>
      </c>
      <c r="F92" s="312">
        <v>-48</v>
      </c>
      <c r="G92" s="321">
        <v>-2</v>
      </c>
      <c r="H92" s="301">
        <v>2</v>
      </c>
      <c r="I92" s="301">
        <v>10</v>
      </c>
      <c r="J92" s="301">
        <v>4</v>
      </c>
      <c r="K92" s="301">
        <v>56</v>
      </c>
      <c r="L92" s="330">
        <v>-12.241007374705264</v>
      </c>
      <c r="M92" s="330">
        <v>12.241007374705264</v>
      </c>
      <c r="N92" s="339">
        <v>24.482014749410528</v>
      </c>
      <c r="O92" s="291">
        <v>-1</v>
      </c>
      <c r="P92" s="301">
        <v>0</v>
      </c>
      <c r="Q92" s="301">
        <v>51</v>
      </c>
      <c r="R92" s="301">
        <v>0</v>
      </c>
      <c r="S92" s="301">
        <v>0</v>
      </c>
      <c r="T92" s="301">
        <v>1</v>
      </c>
      <c r="U92" s="301">
        <v>53</v>
      </c>
      <c r="V92" s="301">
        <v>0</v>
      </c>
      <c r="W92" s="301">
        <v>1</v>
      </c>
      <c r="X92" s="353">
        <v>-6.1205036873526319</v>
      </c>
    </row>
    <row r="93" spans="1:24">
      <c r="A93" s="267"/>
      <c r="B93" s="273"/>
      <c r="C93" s="281" t="s">
        <v>21</v>
      </c>
      <c r="D93" s="292">
        <v>-8</v>
      </c>
      <c r="E93" s="302">
        <v>-9</v>
      </c>
      <c r="F93" s="313">
        <v>-65</v>
      </c>
      <c r="G93" s="322">
        <v>-3</v>
      </c>
      <c r="H93" s="302">
        <v>0</v>
      </c>
      <c r="I93" s="302">
        <v>4</v>
      </c>
      <c r="J93" s="302">
        <v>3</v>
      </c>
      <c r="K93" s="302">
        <v>56</v>
      </c>
      <c r="L93" s="331">
        <v>-16.413046727854347</v>
      </c>
      <c r="M93" s="331">
        <v>0</v>
      </c>
      <c r="N93" s="340">
        <v>16.413046727854347</v>
      </c>
      <c r="O93" s="292">
        <v>-5</v>
      </c>
      <c r="P93" s="302">
        <v>0</v>
      </c>
      <c r="Q93" s="302">
        <v>50</v>
      </c>
      <c r="R93" s="302">
        <v>0</v>
      </c>
      <c r="S93" s="302">
        <v>0</v>
      </c>
      <c r="T93" s="302">
        <v>5</v>
      </c>
      <c r="U93" s="302">
        <v>63</v>
      </c>
      <c r="V93" s="302">
        <v>3</v>
      </c>
      <c r="W93" s="302">
        <v>2</v>
      </c>
      <c r="X93" s="354">
        <v>-27.355077879757243</v>
      </c>
    </row>
    <row r="94" spans="1:24">
      <c r="A94" s="267"/>
      <c r="B94" s="273"/>
      <c r="C94" s="282" t="s">
        <v>57</v>
      </c>
      <c r="D94" s="293">
        <f>SUM(D92:D93)</f>
        <v>-11</v>
      </c>
      <c r="E94" s="303">
        <f>SUM(E92:E93)</f>
        <v>-10</v>
      </c>
      <c r="F94" s="314">
        <f>SUM(F92:F93)</f>
        <v>-113</v>
      </c>
      <c r="G94" s="323">
        <v>-5</v>
      </c>
      <c r="H94" s="303">
        <v>2</v>
      </c>
      <c r="I94" s="303">
        <v>14</v>
      </c>
      <c r="J94" s="303">
        <v>7</v>
      </c>
      <c r="K94" s="303">
        <v>112</v>
      </c>
      <c r="L94" s="332">
        <v>-14.443909484833894</v>
      </c>
      <c r="M94" s="332">
        <v>5.7775637939335578</v>
      </c>
      <c r="N94" s="341">
        <v>20.221473278767451</v>
      </c>
      <c r="O94" s="293">
        <v>-6</v>
      </c>
      <c r="P94" s="303">
        <v>0</v>
      </c>
      <c r="Q94" s="303">
        <v>101</v>
      </c>
      <c r="R94" s="303">
        <v>0</v>
      </c>
      <c r="S94" s="303">
        <v>0</v>
      </c>
      <c r="T94" s="303">
        <v>6</v>
      </c>
      <c r="U94" s="303">
        <v>116</v>
      </c>
      <c r="V94" s="303">
        <v>3</v>
      </c>
      <c r="W94" s="303">
        <v>3</v>
      </c>
      <c r="X94" s="355">
        <v>-17.332691381800675</v>
      </c>
    </row>
    <row r="95" spans="1:24" ht="15" customHeight="1">
      <c r="A95" s="267"/>
      <c r="B95" s="274" t="s">
        <v>8</v>
      </c>
      <c r="C95" s="283" t="s">
        <v>20</v>
      </c>
      <c r="D95" s="294">
        <v>0</v>
      </c>
      <c r="E95" s="304">
        <v>3</v>
      </c>
      <c r="F95" s="315">
        <v>-47</v>
      </c>
      <c r="G95" s="324">
        <v>-2</v>
      </c>
      <c r="H95" s="304">
        <v>1</v>
      </c>
      <c r="I95" s="304">
        <v>10</v>
      </c>
      <c r="J95" s="304">
        <v>3</v>
      </c>
      <c r="K95" s="304">
        <v>56</v>
      </c>
      <c r="L95" s="333">
        <v>-12.649040953862105</v>
      </c>
      <c r="M95" s="333">
        <v>6.3245204769310517</v>
      </c>
      <c r="N95" s="342">
        <v>18.973561430793158</v>
      </c>
      <c r="O95" s="294">
        <v>2</v>
      </c>
      <c r="P95" s="304">
        <v>3</v>
      </c>
      <c r="Q95" s="304">
        <v>48</v>
      </c>
      <c r="R95" s="304">
        <v>3</v>
      </c>
      <c r="S95" s="304">
        <v>0</v>
      </c>
      <c r="T95" s="304">
        <v>1</v>
      </c>
      <c r="U95" s="304">
        <v>49</v>
      </c>
      <c r="V95" s="304">
        <v>0</v>
      </c>
      <c r="W95" s="304">
        <v>1</v>
      </c>
      <c r="X95" s="356">
        <v>12.649040953862105</v>
      </c>
    </row>
    <row r="96" spans="1:24" ht="15" customHeight="1">
      <c r="A96" s="267"/>
      <c r="B96" s="275"/>
      <c r="C96" s="281" t="s">
        <v>21</v>
      </c>
      <c r="D96" s="292">
        <v>-5</v>
      </c>
      <c r="E96" s="302">
        <v>3</v>
      </c>
      <c r="F96" s="313">
        <v>-63</v>
      </c>
      <c r="G96" s="322">
        <v>-3</v>
      </c>
      <c r="H96" s="302">
        <v>1</v>
      </c>
      <c r="I96" s="302">
        <v>5</v>
      </c>
      <c r="J96" s="302">
        <v>4</v>
      </c>
      <c r="K96" s="302">
        <v>53</v>
      </c>
      <c r="L96" s="331">
        <v>-16.999535531816068</v>
      </c>
      <c r="M96" s="331">
        <v>5.6665118439386895</v>
      </c>
      <c r="N96" s="340">
        <v>22.666047375754758</v>
      </c>
      <c r="O96" s="292">
        <v>-2</v>
      </c>
      <c r="P96" s="302">
        <v>2</v>
      </c>
      <c r="Q96" s="302">
        <v>48</v>
      </c>
      <c r="R96" s="302">
        <v>2</v>
      </c>
      <c r="S96" s="302">
        <v>0</v>
      </c>
      <c r="T96" s="302">
        <v>4</v>
      </c>
      <c r="U96" s="302">
        <v>63</v>
      </c>
      <c r="V96" s="302">
        <v>1</v>
      </c>
      <c r="W96" s="302">
        <v>3</v>
      </c>
      <c r="X96" s="354">
        <v>-11.333023687877379</v>
      </c>
    </row>
    <row r="97" spans="1:24" ht="15" customHeight="1">
      <c r="A97" s="267"/>
      <c r="B97" s="276"/>
      <c r="C97" s="284" t="s">
        <v>57</v>
      </c>
      <c r="D97" s="295">
        <v>-5</v>
      </c>
      <c r="E97" s="305">
        <v>6</v>
      </c>
      <c r="F97" s="316">
        <v>-110</v>
      </c>
      <c r="G97" s="325">
        <v>-5</v>
      </c>
      <c r="H97" s="305">
        <v>2</v>
      </c>
      <c r="I97" s="305">
        <v>15</v>
      </c>
      <c r="J97" s="305">
        <v>7</v>
      </c>
      <c r="K97" s="305">
        <v>109</v>
      </c>
      <c r="L97" s="334">
        <v>-14.943655071043608</v>
      </c>
      <c r="M97" s="334">
        <v>5.9774620284174427</v>
      </c>
      <c r="N97" s="343">
        <v>20.92111709946105</v>
      </c>
      <c r="O97" s="295">
        <v>0</v>
      </c>
      <c r="P97" s="305">
        <v>5</v>
      </c>
      <c r="Q97" s="305">
        <v>96</v>
      </c>
      <c r="R97" s="305">
        <v>5</v>
      </c>
      <c r="S97" s="305">
        <v>0</v>
      </c>
      <c r="T97" s="305">
        <v>5</v>
      </c>
      <c r="U97" s="305">
        <v>112</v>
      </c>
      <c r="V97" s="305">
        <v>1</v>
      </c>
      <c r="W97" s="305">
        <v>4</v>
      </c>
      <c r="X97" s="357">
        <v>0</v>
      </c>
    </row>
    <row r="98" spans="1:24" ht="15" customHeight="1">
      <c r="A98" s="267"/>
      <c r="B98" s="274" t="s">
        <v>40</v>
      </c>
      <c r="C98" s="283" t="s">
        <v>20</v>
      </c>
      <c r="D98" s="294">
        <v>0</v>
      </c>
      <c r="E98" s="304">
        <v>0</v>
      </c>
      <c r="F98" s="315">
        <v>-44</v>
      </c>
      <c r="G98" s="324">
        <v>-6</v>
      </c>
      <c r="H98" s="304">
        <v>1</v>
      </c>
      <c r="I98" s="304">
        <v>9</v>
      </c>
      <c r="J98" s="304">
        <v>7</v>
      </c>
      <c r="K98" s="304">
        <v>58</v>
      </c>
      <c r="L98" s="333">
        <v>-36.723022124115779</v>
      </c>
      <c r="M98" s="333">
        <v>6.1205036873526319</v>
      </c>
      <c r="N98" s="342">
        <v>42.84352581146841</v>
      </c>
      <c r="O98" s="294">
        <v>6</v>
      </c>
      <c r="P98" s="304">
        <v>9</v>
      </c>
      <c r="Q98" s="304">
        <v>54</v>
      </c>
      <c r="R98" s="304">
        <v>5</v>
      </c>
      <c r="S98" s="304">
        <v>4</v>
      </c>
      <c r="T98" s="304">
        <v>3</v>
      </c>
      <c r="U98" s="304">
        <v>49</v>
      </c>
      <c r="V98" s="304">
        <v>1</v>
      </c>
      <c r="W98" s="304">
        <v>2</v>
      </c>
      <c r="X98" s="356">
        <v>36.723022124115793</v>
      </c>
    </row>
    <row r="99" spans="1:24" ht="15" customHeight="1">
      <c r="A99" s="267"/>
      <c r="B99" s="275"/>
      <c r="C99" s="281" t="s">
        <v>21</v>
      </c>
      <c r="D99" s="292">
        <v>-7</v>
      </c>
      <c r="E99" s="302">
        <v>-2</v>
      </c>
      <c r="F99" s="313">
        <v>-66</v>
      </c>
      <c r="G99" s="322">
        <v>-3</v>
      </c>
      <c r="H99" s="302">
        <v>0</v>
      </c>
      <c r="I99" s="302">
        <v>5</v>
      </c>
      <c r="J99" s="302">
        <v>3</v>
      </c>
      <c r="K99" s="302">
        <v>53</v>
      </c>
      <c r="L99" s="331">
        <v>-16.50482518113219</v>
      </c>
      <c r="M99" s="331">
        <v>0</v>
      </c>
      <c r="N99" s="340">
        <v>16.50482518113219</v>
      </c>
      <c r="O99" s="292">
        <v>-4</v>
      </c>
      <c r="P99" s="302">
        <v>1</v>
      </c>
      <c r="Q99" s="302">
        <v>47</v>
      </c>
      <c r="R99" s="302">
        <v>0</v>
      </c>
      <c r="S99" s="302">
        <v>1</v>
      </c>
      <c r="T99" s="302">
        <v>5</v>
      </c>
      <c r="U99" s="302">
        <v>65</v>
      </c>
      <c r="V99" s="302">
        <v>2</v>
      </c>
      <c r="W99" s="302">
        <v>3</v>
      </c>
      <c r="X99" s="354">
        <v>-22.006433574842919</v>
      </c>
    </row>
    <row r="100" spans="1:24" ht="15" customHeight="1">
      <c r="A100" s="267"/>
      <c r="B100" s="276"/>
      <c r="C100" s="284" t="s">
        <v>57</v>
      </c>
      <c r="D100" s="295">
        <v>-7</v>
      </c>
      <c r="E100" s="305">
        <v>-2</v>
      </c>
      <c r="F100" s="316">
        <v>-110</v>
      </c>
      <c r="G100" s="325">
        <v>-9</v>
      </c>
      <c r="H100" s="305">
        <v>1</v>
      </c>
      <c r="I100" s="305">
        <v>14</v>
      </c>
      <c r="J100" s="305">
        <v>10</v>
      </c>
      <c r="K100" s="305">
        <v>111</v>
      </c>
      <c r="L100" s="334">
        <v>-26.075598654264791</v>
      </c>
      <c r="M100" s="334">
        <v>2.8972887393627547</v>
      </c>
      <c r="N100" s="343">
        <v>28.972887393627545</v>
      </c>
      <c r="O100" s="295">
        <v>2</v>
      </c>
      <c r="P100" s="305">
        <v>10</v>
      </c>
      <c r="Q100" s="305">
        <v>101</v>
      </c>
      <c r="R100" s="305">
        <v>5</v>
      </c>
      <c r="S100" s="305">
        <v>5</v>
      </c>
      <c r="T100" s="305">
        <v>8</v>
      </c>
      <c r="U100" s="305">
        <v>114</v>
      </c>
      <c r="V100" s="305">
        <v>3</v>
      </c>
      <c r="W100" s="305">
        <v>5</v>
      </c>
      <c r="X100" s="357">
        <v>5.7945774787255075</v>
      </c>
    </row>
    <row r="101" spans="1:24" ht="15" customHeight="1">
      <c r="A101" s="267"/>
      <c r="B101" s="273" t="s">
        <v>30</v>
      </c>
      <c r="C101" s="280" t="s">
        <v>20</v>
      </c>
      <c r="D101" s="291">
        <v>3</v>
      </c>
      <c r="E101" s="301">
        <v>3</v>
      </c>
      <c r="F101" s="312">
        <v>-36</v>
      </c>
      <c r="G101" s="321">
        <v>-5</v>
      </c>
      <c r="H101" s="301">
        <v>0</v>
      </c>
      <c r="I101" s="301">
        <v>8</v>
      </c>
      <c r="J101" s="301">
        <v>5</v>
      </c>
      <c r="K101" s="301">
        <v>58</v>
      </c>
      <c r="L101" s="330">
        <v>-31.573498964803314</v>
      </c>
      <c r="M101" s="330">
        <v>0</v>
      </c>
      <c r="N101" s="339">
        <v>31.573498964803314</v>
      </c>
      <c r="O101" s="291">
        <v>8</v>
      </c>
      <c r="P101" s="301">
        <v>11</v>
      </c>
      <c r="Q101" s="301">
        <v>60</v>
      </c>
      <c r="R101" s="301">
        <v>8</v>
      </c>
      <c r="S101" s="301">
        <v>3</v>
      </c>
      <c r="T101" s="301">
        <v>3</v>
      </c>
      <c r="U101" s="301">
        <v>46</v>
      </c>
      <c r="V101" s="301">
        <v>1</v>
      </c>
      <c r="W101" s="301">
        <v>2</v>
      </c>
      <c r="X101" s="353">
        <v>50.517598343685293</v>
      </c>
    </row>
    <row r="102" spans="1:24" ht="15" customHeight="1">
      <c r="A102" s="267"/>
      <c r="B102" s="273"/>
      <c r="C102" s="281" t="s">
        <v>21</v>
      </c>
      <c r="D102" s="292">
        <v>-7</v>
      </c>
      <c r="E102" s="302">
        <v>0</v>
      </c>
      <c r="F102" s="313">
        <v>-66</v>
      </c>
      <c r="G102" s="322">
        <v>-1</v>
      </c>
      <c r="H102" s="302">
        <v>1</v>
      </c>
      <c r="I102" s="302">
        <v>6</v>
      </c>
      <c r="J102" s="302">
        <v>2</v>
      </c>
      <c r="K102" s="302">
        <v>50</v>
      </c>
      <c r="L102" s="331">
        <v>-5.7035998129967274</v>
      </c>
      <c r="M102" s="331">
        <v>5.7035998129967274</v>
      </c>
      <c r="N102" s="340">
        <v>11.407199625993455</v>
      </c>
      <c r="O102" s="292">
        <v>-6</v>
      </c>
      <c r="P102" s="302">
        <v>2</v>
      </c>
      <c r="Q102" s="302">
        <v>43</v>
      </c>
      <c r="R102" s="302">
        <v>1</v>
      </c>
      <c r="S102" s="302">
        <v>1</v>
      </c>
      <c r="T102" s="302">
        <v>8</v>
      </c>
      <c r="U102" s="302">
        <v>65</v>
      </c>
      <c r="V102" s="302">
        <v>6</v>
      </c>
      <c r="W102" s="302">
        <v>2</v>
      </c>
      <c r="X102" s="354">
        <v>-34.221598877980362</v>
      </c>
    </row>
    <row r="103" spans="1:24" ht="15" customHeight="1">
      <c r="A103" s="268"/>
      <c r="B103" s="277"/>
      <c r="C103" s="285" t="s">
        <v>57</v>
      </c>
      <c r="D103" s="296">
        <v>-4</v>
      </c>
      <c r="E103" s="306">
        <v>3</v>
      </c>
      <c r="F103" s="317">
        <v>-102</v>
      </c>
      <c r="G103" s="326">
        <v>-6</v>
      </c>
      <c r="H103" s="306">
        <v>1</v>
      </c>
      <c r="I103" s="306">
        <v>14</v>
      </c>
      <c r="J103" s="306">
        <v>7</v>
      </c>
      <c r="K103" s="306">
        <v>108</v>
      </c>
      <c r="L103" s="335">
        <v>-17.980840088430362</v>
      </c>
      <c r="M103" s="335">
        <v>2.9968066814050598</v>
      </c>
      <c r="N103" s="344">
        <v>20.977646769835424</v>
      </c>
      <c r="O103" s="296">
        <v>2</v>
      </c>
      <c r="P103" s="306">
        <v>13</v>
      </c>
      <c r="Q103" s="306">
        <v>103</v>
      </c>
      <c r="R103" s="306">
        <v>9</v>
      </c>
      <c r="S103" s="306">
        <v>4</v>
      </c>
      <c r="T103" s="306">
        <v>11</v>
      </c>
      <c r="U103" s="306">
        <v>111</v>
      </c>
      <c r="V103" s="306">
        <v>7</v>
      </c>
      <c r="W103" s="306">
        <v>4</v>
      </c>
      <c r="X103" s="358">
        <v>5.993613362810116</v>
      </c>
    </row>
    <row r="104" spans="1:24" ht="15" customHeight="1">
      <c r="A104" s="269" t="s">
        <v>64</v>
      </c>
      <c r="B104" s="273" t="s">
        <v>31</v>
      </c>
      <c r="C104" s="280" t="s">
        <v>20</v>
      </c>
      <c r="D104" s="291">
        <v>-5</v>
      </c>
      <c r="E104" s="301">
        <v>-8</v>
      </c>
      <c r="F104" s="312">
        <v>-38</v>
      </c>
      <c r="G104" s="321">
        <v>-3</v>
      </c>
      <c r="H104" s="301">
        <v>0</v>
      </c>
      <c r="I104" s="301">
        <v>8</v>
      </c>
      <c r="J104" s="301">
        <v>3</v>
      </c>
      <c r="K104" s="301">
        <v>58</v>
      </c>
      <c r="L104" s="330">
        <v>-18.380568157088572</v>
      </c>
      <c r="M104" s="330">
        <v>0</v>
      </c>
      <c r="N104" s="339">
        <v>18.380568157088572</v>
      </c>
      <c r="O104" s="291">
        <v>-2</v>
      </c>
      <c r="P104" s="301">
        <v>2</v>
      </c>
      <c r="Q104" s="301">
        <v>58</v>
      </c>
      <c r="R104" s="301">
        <v>1</v>
      </c>
      <c r="S104" s="301">
        <v>1</v>
      </c>
      <c r="T104" s="301">
        <v>4</v>
      </c>
      <c r="U104" s="301">
        <v>46</v>
      </c>
      <c r="V104" s="301">
        <v>3</v>
      </c>
      <c r="W104" s="301">
        <v>1</v>
      </c>
      <c r="X104" s="353">
        <v>-12.253712104725714</v>
      </c>
    </row>
    <row r="105" spans="1:24" ht="15" customHeight="1">
      <c r="A105" s="267"/>
      <c r="B105" s="273"/>
      <c r="C105" s="281" t="s">
        <v>21</v>
      </c>
      <c r="D105" s="292">
        <v>-5</v>
      </c>
      <c r="E105" s="302">
        <v>2</v>
      </c>
      <c r="F105" s="313">
        <v>-67</v>
      </c>
      <c r="G105" s="322">
        <v>-5</v>
      </c>
      <c r="H105" s="302">
        <v>0</v>
      </c>
      <c r="I105" s="302">
        <v>6</v>
      </c>
      <c r="J105" s="302">
        <v>5</v>
      </c>
      <c r="K105" s="302">
        <v>50</v>
      </c>
      <c r="L105" s="331">
        <v>-27.66272636575264</v>
      </c>
      <c r="M105" s="331">
        <v>0</v>
      </c>
      <c r="N105" s="340">
        <v>27.66272636575264</v>
      </c>
      <c r="O105" s="292">
        <v>0</v>
      </c>
      <c r="P105" s="302">
        <v>1</v>
      </c>
      <c r="Q105" s="302">
        <v>38</v>
      </c>
      <c r="R105" s="302">
        <v>1</v>
      </c>
      <c r="S105" s="302">
        <v>0</v>
      </c>
      <c r="T105" s="302">
        <v>1</v>
      </c>
      <c r="U105" s="302">
        <v>61</v>
      </c>
      <c r="V105" s="302">
        <v>0</v>
      </c>
      <c r="W105" s="302">
        <v>1</v>
      </c>
      <c r="X105" s="354">
        <v>0</v>
      </c>
    </row>
    <row r="106" spans="1:24" ht="15" customHeight="1">
      <c r="A106" s="267"/>
      <c r="B106" s="273"/>
      <c r="C106" s="282" t="s">
        <v>57</v>
      </c>
      <c r="D106" s="293">
        <v>-10</v>
      </c>
      <c r="E106" s="303">
        <v>-6</v>
      </c>
      <c r="F106" s="314">
        <v>-105</v>
      </c>
      <c r="G106" s="323">
        <v>-8</v>
      </c>
      <c r="H106" s="303">
        <v>0</v>
      </c>
      <c r="I106" s="303">
        <v>14</v>
      </c>
      <c r="J106" s="303">
        <v>8</v>
      </c>
      <c r="K106" s="303">
        <v>108</v>
      </c>
      <c r="L106" s="332">
        <v>-23.25821544034125</v>
      </c>
      <c r="M106" s="332">
        <v>0</v>
      </c>
      <c r="N106" s="341">
        <v>23.25821544034125</v>
      </c>
      <c r="O106" s="293">
        <v>-2</v>
      </c>
      <c r="P106" s="303">
        <v>3</v>
      </c>
      <c r="Q106" s="303">
        <v>96</v>
      </c>
      <c r="R106" s="303">
        <v>2</v>
      </c>
      <c r="S106" s="303">
        <v>1</v>
      </c>
      <c r="T106" s="303">
        <v>5</v>
      </c>
      <c r="U106" s="303">
        <v>107</v>
      </c>
      <c r="V106" s="303">
        <v>3</v>
      </c>
      <c r="W106" s="303">
        <v>2</v>
      </c>
      <c r="X106" s="355">
        <v>-5.8145538600853133</v>
      </c>
    </row>
    <row r="107" spans="1:24" ht="15" customHeight="1">
      <c r="A107" s="267"/>
      <c r="B107" s="274" t="s">
        <v>34</v>
      </c>
      <c r="C107" s="283" t="s">
        <v>20</v>
      </c>
      <c r="D107" s="294">
        <v>-11</v>
      </c>
      <c r="E107" s="304">
        <v>-6</v>
      </c>
      <c r="F107" s="315">
        <v>-46</v>
      </c>
      <c r="G107" s="324">
        <v>-8</v>
      </c>
      <c r="H107" s="304">
        <v>2</v>
      </c>
      <c r="I107" s="304">
        <v>10</v>
      </c>
      <c r="J107" s="304">
        <v>10</v>
      </c>
      <c r="K107" s="304">
        <v>66</v>
      </c>
      <c r="L107" s="333">
        <v>-49.161559700989969</v>
      </c>
      <c r="M107" s="333">
        <v>12.29038992524749</v>
      </c>
      <c r="N107" s="342">
        <v>61.451949626237457</v>
      </c>
      <c r="O107" s="294">
        <v>-3</v>
      </c>
      <c r="P107" s="304">
        <v>0</v>
      </c>
      <c r="Q107" s="304">
        <v>56</v>
      </c>
      <c r="R107" s="304">
        <v>0</v>
      </c>
      <c r="S107" s="304">
        <v>0</v>
      </c>
      <c r="T107" s="304">
        <v>3</v>
      </c>
      <c r="U107" s="304">
        <v>46</v>
      </c>
      <c r="V107" s="304">
        <v>3</v>
      </c>
      <c r="W107" s="304">
        <v>0</v>
      </c>
      <c r="X107" s="356">
        <v>-18.435584887871237</v>
      </c>
    </row>
    <row r="108" spans="1:24" ht="15" customHeight="1">
      <c r="A108" s="267"/>
      <c r="B108" s="275"/>
      <c r="C108" s="281" t="s">
        <v>21</v>
      </c>
      <c r="D108" s="292">
        <v>-5</v>
      </c>
      <c r="E108" s="302">
        <v>0</v>
      </c>
      <c r="F108" s="313">
        <v>-67</v>
      </c>
      <c r="G108" s="322">
        <v>-3</v>
      </c>
      <c r="H108" s="302">
        <v>0</v>
      </c>
      <c r="I108" s="302">
        <v>6</v>
      </c>
      <c r="J108" s="302">
        <v>3</v>
      </c>
      <c r="K108" s="302">
        <v>49</v>
      </c>
      <c r="L108" s="331">
        <v>-16.591160472128365</v>
      </c>
      <c r="M108" s="331">
        <v>0</v>
      </c>
      <c r="N108" s="340">
        <v>16.591160472128365</v>
      </c>
      <c r="O108" s="292">
        <v>-2</v>
      </c>
      <c r="P108" s="302">
        <v>1</v>
      </c>
      <c r="Q108" s="302">
        <v>37</v>
      </c>
      <c r="R108" s="302">
        <v>1</v>
      </c>
      <c r="S108" s="302">
        <v>0</v>
      </c>
      <c r="T108" s="302">
        <v>3</v>
      </c>
      <c r="U108" s="302">
        <v>61</v>
      </c>
      <c r="V108" s="302">
        <v>1</v>
      </c>
      <c r="W108" s="302">
        <v>2</v>
      </c>
      <c r="X108" s="354">
        <v>-11.060773648085577</v>
      </c>
    </row>
    <row r="109" spans="1:24" ht="15" customHeight="1">
      <c r="A109" s="267"/>
      <c r="B109" s="276"/>
      <c r="C109" s="284" t="s">
        <v>57</v>
      </c>
      <c r="D109" s="295">
        <v>-16</v>
      </c>
      <c r="E109" s="305">
        <v>-6</v>
      </c>
      <c r="F109" s="316">
        <v>-113</v>
      </c>
      <c r="G109" s="325">
        <v>-11</v>
      </c>
      <c r="H109" s="305">
        <v>2</v>
      </c>
      <c r="I109" s="305">
        <v>16</v>
      </c>
      <c r="J109" s="305">
        <v>13</v>
      </c>
      <c r="K109" s="305">
        <v>115</v>
      </c>
      <c r="L109" s="334">
        <v>-32.01882052713426</v>
      </c>
      <c r="M109" s="334">
        <v>5.8216037322062277</v>
      </c>
      <c r="N109" s="343">
        <v>37.840424259340487</v>
      </c>
      <c r="O109" s="295">
        <v>-5</v>
      </c>
      <c r="P109" s="305">
        <v>1</v>
      </c>
      <c r="Q109" s="305">
        <v>93</v>
      </c>
      <c r="R109" s="305">
        <v>1</v>
      </c>
      <c r="S109" s="305">
        <v>0</v>
      </c>
      <c r="T109" s="305">
        <v>6</v>
      </c>
      <c r="U109" s="305">
        <v>107</v>
      </c>
      <c r="V109" s="305">
        <v>4</v>
      </c>
      <c r="W109" s="305">
        <v>2</v>
      </c>
      <c r="X109" s="357">
        <v>-14.554009330515569</v>
      </c>
    </row>
    <row r="110" spans="1:24" ht="15" customHeight="1">
      <c r="A110" s="267"/>
      <c r="B110" s="273" t="s">
        <v>3</v>
      </c>
      <c r="C110" s="280" t="s">
        <v>20</v>
      </c>
      <c r="D110" s="291">
        <v>-2</v>
      </c>
      <c r="E110" s="301">
        <v>9</v>
      </c>
      <c r="F110" s="312">
        <v>-34</v>
      </c>
      <c r="G110" s="321">
        <v>0</v>
      </c>
      <c r="H110" s="301">
        <v>1</v>
      </c>
      <c r="I110" s="301">
        <v>11</v>
      </c>
      <c r="J110" s="301">
        <v>1</v>
      </c>
      <c r="K110" s="301">
        <v>58</v>
      </c>
      <c r="L110" s="330">
        <v>0</v>
      </c>
      <c r="M110" s="330">
        <v>6.810718017614569</v>
      </c>
      <c r="N110" s="339">
        <v>6.810718017614569</v>
      </c>
      <c r="O110" s="291">
        <v>-2</v>
      </c>
      <c r="P110" s="301">
        <v>1</v>
      </c>
      <c r="Q110" s="301">
        <v>57</v>
      </c>
      <c r="R110" s="301">
        <v>0</v>
      </c>
      <c r="S110" s="301">
        <v>1</v>
      </c>
      <c r="T110" s="301">
        <v>3</v>
      </c>
      <c r="U110" s="301">
        <v>44</v>
      </c>
      <c r="V110" s="301">
        <v>1</v>
      </c>
      <c r="W110" s="301">
        <v>2</v>
      </c>
      <c r="X110" s="353">
        <v>-13.621436035229138</v>
      </c>
    </row>
    <row r="111" spans="1:24" ht="15" customHeight="1">
      <c r="A111" s="267"/>
      <c r="B111" s="273"/>
      <c r="C111" s="281" t="s">
        <v>21</v>
      </c>
      <c r="D111" s="292">
        <v>-10</v>
      </c>
      <c r="E111" s="302">
        <v>-5</v>
      </c>
      <c r="F111" s="313">
        <v>-72</v>
      </c>
      <c r="G111" s="322">
        <v>-8</v>
      </c>
      <c r="H111" s="302">
        <v>0</v>
      </c>
      <c r="I111" s="302">
        <v>6</v>
      </c>
      <c r="J111" s="302">
        <v>8</v>
      </c>
      <c r="K111" s="302">
        <v>51</v>
      </c>
      <c r="L111" s="331">
        <v>-49.2145890918897</v>
      </c>
      <c r="M111" s="331">
        <v>0</v>
      </c>
      <c r="N111" s="340">
        <v>49.2145890918897</v>
      </c>
      <c r="O111" s="292">
        <v>-2</v>
      </c>
      <c r="P111" s="302">
        <v>1</v>
      </c>
      <c r="Q111" s="302">
        <v>35</v>
      </c>
      <c r="R111" s="302">
        <v>1</v>
      </c>
      <c r="S111" s="302">
        <v>0</v>
      </c>
      <c r="T111" s="302">
        <v>3</v>
      </c>
      <c r="U111" s="302">
        <v>62</v>
      </c>
      <c r="V111" s="302">
        <v>2</v>
      </c>
      <c r="W111" s="302">
        <v>1</v>
      </c>
      <c r="X111" s="354">
        <v>-12.303647272972427</v>
      </c>
    </row>
    <row r="112" spans="1:24" ht="15" customHeight="1">
      <c r="A112" s="267"/>
      <c r="B112" s="273"/>
      <c r="C112" s="282" t="s">
        <v>57</v>
      </c>
      <c r="D112" s="293">
        <v>-12</v>
      </c>
      <c r="E112" s="303">
        <v>4</v>
      </c>
      <c r="F112" s="314">
        <v>-106</v>
      </c>
      <c r="G112" s="323">
        <v>-8</v>
      </c>
      <c r="H112" s="303">
        <v>1</v>
      </c>
      <c r="I112" s="303">
        <v>17</v>
      </c>
      <c r="J112" s="303">
        <v>9</v>
      </c>
      <c r="K112" s="303">
        <v>109</v>
      </c>
      <c r="L112" s="332">
        <v>-25.85809925259467</v>
      </c>
      <c r="M112" s="332">
        <v>3.2322624065743328</v>
      </c>
      <c r="N112" s="341">
        <v>29.090361659169002</v>
      </c>
      <c r="O112" s="293">
        <v>-4</v>
      </c>
      <c r="P112" s="303">
        <v>2</v>
      </c>
      <c r="Q112" s="303">
        <v>92</v>
      </c>
      <c r="R112" s="303">
        <v>1</v>
      </c>
      <c r="S112" s="303">
        <v>1</v>
      </c>
      <c r="T112" s="303">
        <v>6</v>
      </c>
      <c r="U112" s="303">
        <v>106</v>
      </c>
      <c r="V112" s="303">
        <v>3</v>
      </c>
      <c r="W112" s="303">
        <v>3</v>
      </c>
      <c r="X112" s="355">
        <v>-12.929049626297333</v>
      </c>
    </row>
    <row r="113" spans="1:24" ht="15" customHeight="1">
      <c r="A113" s="267"/>
      <c r="B113" s="274" t="s">
        <v>35</v>
      </c>
      <c r="C113" s="283" t="s">
        <v>20</v>
      </c>
      <c r="D113" s="294">
        <v>-3</v>
      </c>
      <c r="E113" s="304">
        <v>-1</v>
      </c>
      <c r="F113" s="315">
        <v>-30</v>
      </c>
      <c r="G113" s="324">
        <v>-4</v>
      </c>
      <c r="H113" s="304">
        <v>0</v>
      </c>
      <c r="I113" s="304">
        <v>11</v>
      </c>
      <c r="J113" s="304">
        <v>4</v>
      </c>
      <c r="K113" s="304">
        <v>59</v>
      </c>
      <c r="L113" s="333">
        <v>-23.955632855314541</v>
      </c>
      <c r="M113" s="333">
        <v>0</v>
      </c>
      <c r="N113" s="342">
        <v>23.955632855314541</v>
      </c>
      <c r="O113" s="294">
        <v>1</v>
      </c>
      <c r="P113" s="304">
        <v>10</v>
      </c>
      <c r="Q113" s="304">
        <v>58</v>
      </c>
      <c r="R113" s="304">
        <v>4</v>
      </c>
      <c r="S113" s="304">
        <v>6</v>
      </c>
      <c r="T113" s="304">
        <v>9</v>
      </c>
      <c r="U113" s="304">
        <v>40</v>
      </c>
      <c r="V113" s="304">
        <v>4</v>
      </c>
      <c r="W113" s="304">
        <v>5</v>
      </c>
      <c r="X113" s="356">
        <v>5.9889082138286369</v>
      </c>
    </row>
    <row r="114" spans="1:24" ht="15" customHeight="1">
      <c r="A114" s="267"/>
      <c r="B114" s="275"/>
      <c r="C114" s="281" t="s">
        <v>21</v>
      </c>
      <c r="D114" s="292">
        <v>-7</v>
      </c>
      <c r="E114" s="302">
        <v>3</v>
      </c>
      <c r="F114" s="313">
        <v>-67</v>
      </c>
      <c r="G114" s="322">
        <v>-5</v>
      </c>
      <c r="H114" s="302">
        <v>1</v>
      </c>
      <c r="I114" s="302">
        <v>5</v>
      </c>
      <c r="J114" s="302">
        <v>6</v>
      </c>
      <c r="K114" s="302">
        <v>53</v>
      </c>
      <c r="L114" s="331">
        <v>-27.079561978811171</v>
      </c>
      <c r="M114" s="331">
        <v>5.4159123957622342</v>
      </c>
      <c r="N114" s="340">
        <v>32.495474374573405</v>
      </c>
      <c r="O114" s="292">
        <v>-2</v>
      </c>
      <c r="P114" s="302">
        <v>11</v>
      </c>
      <c r="Q114" s="302">
        <v>38</v>
      </c>
      <c r="R114" s="302">
        <v>3</v>
      </c>
      <c r="S114" s="302">
        <v>8</v>
      </c>
      <c r="T114" s="302">
        <v>13</v>
      </c>
      <c r="U114" s="302">
        <v>57</v>
      </c>
      <c r="V114" s="302">
        <v>10</v>
      </c>
      <c r="W114" s="302">
        <v>3</v>
      </c>
      <c r="X114" s="354">
        <v>-10.831824791524461</v>
      </c>
    </row>
    <row r="115" spans="1:24" ht="15" customHeight="1">
      <c r="A115" s="267"/>
      <c r="B115" s="276"/>
      <c r="C115" s="284" t="s">
        <v>57</v>
      </c>
      <c r="D115" s="295">
        <v>-10</v>
      </c>
      <c r="E115" s="305">
        <v>2</v>
      </c>
      <c r="F115" s="316">
        <v>-97</v>
      </c>
      <c r="G115" s="325">
        <v>-9</v>
      </c>
      <c r="H115" s="305">
        <v>1</v>
      </c>
      <c r="I115" s="305">
        <v>16</v>
      </c>
      <c r="J115" s="305">
        <v>10</v>
      </c>
      <c r="K115" s="305">
        <v>112</v>
      </c>
      <c r="L115" s="334">
        <v>-25.596072931276296</v>
      </c>
      <c r="M115" s="334">
        <v>2.8440081034751441</v>
      </c>
      <c r="N115" s="343">
        <v>28.44008103475144</v>
      </c>
      <c r="O115" s="295">
        <v>-1</v>
      </c>
      <c r="P115" s="305">
        <v>21</v>
      </c>
      <c r="Q115" s="305">
        <v>96</v>
      </c>
      <c r="R115" s="305">
        <v>7</v>
      </c>
      <c r="S115" s="305">
        <v>14</v>
      </c>
      <c r="T115" s="305">
        <v>22</v>
      </c>
      <c r="U115" s="305">
        <v>97</v>
      </c>
      <c r="V115" s="305">
        <v>14</v>
      </c>
      <c r="W115" s="305">
        <v>8</v>
      </c>
      <c r="X115" s="357">
        <v>-2.8440081034751543</v>
      </c>
    </row>
    <row r="116" spans="1:24" ht="15" customHeight="1">
      <c r="A116" s="267"/>
      <c r="B116" s="273" t="s">
        <v>36</v>
      </c>
      <c r="C116" s="280" t="s">
        <v>20</v>
      </c>
      <c r="D116" s="291">
        <v>12</v>
      </c>
      <c r="E116" s="301">
        <v>15</v>
      </c>
      <c r="F116" s="312">
        <v>-19</v>
      </c>
      <c r="G116" s="321">
        <v>-2</v>
      </c>
      <c r="H116" s="301">
        <v>0</v>
      </c>
      <c r="I116" s="301">
        <v>9</v>
      </c>
      <c r="J116" s="301">
        <v>2</v>
      </c>
      <c r="K116" s="301">
        <v>52</v>
      </c>
      <c r="L116" s="330">
        <v>-12.301988540613413</v>
      </c>
      <c r="M116" s="330">
        <v>0</v>
      </c>
      <c r="N116" s="339">
        <v>12.301988540613413</v>
      </c>
      <c r="O116" s="291">
        <v>14</v>
      </c>
      <c r="P116" s="301">
        <v>20</v>
      </c>
      <c r="Q116" s="301">
        <v>66</v>
      </c>
      <c r="R116" s="301">
        <v>7</v>
      </c>
      <c r="S116" s="301">
        <v>13</v>
      </c>
      <c r="T116" s="301">
        <v>6</v>
      </c>
      <c r="U116" s="301">
        <v>42</v>
      </c>
      <c r="V116" s="301">
        <v>3</v>
      </c>
      <c r="W116" s="301">
        <v>3</v>
      </c>
      <c r="X116" s="353">
        <v>86.113919784293898</v>
      </c>
    </row>
    <row r="117" spans="1:24" ht="15" customHeight="1">
      <c r="A117" s="267"/>
      <c r="B117" s="273"/>
      <c r="C117" s="281" t="s">
        <v>21</v>
      </c>
      <c r="D117" s="292">
        <v>-7</v>
      </c>
      <c r="E117" s="302">
        <v>0</v>
      </c>
      <c r="F117" s="313">
        <v>-73</v>
      </c>
      <c r="G117" s="322">
        <v>-8</v>
      </c>
      <c r="H117" s="302">
        <v>0</v>
      </c>
      <c r="I117" s="302">
        <v>5</v>
      </c>
      <c r="J117" s="302">
        <v>8</v>
      </c>
      <c r="K117" s="302">
        <v>57</v>
      </c>
      <c r="L117" s="331">
        <v>-44.916166743577911</v>
      </c>
      <c r="M117" s="331">
        <v>0</v>
      </c>
      <c r="N117" s="340">
        <v>44.916166743577911</v>
      </c>
      <c r="O117" s="292">
        <v>1</v>
      </c>
      <c r="P117" s="302">
        <v>6</v>
      </c>
      <c r="Q117" s="302">
        <v>36</v>
      </c>
      <c r="R117" s="302">
        <v>3</v>
      </c>
      <c r="S117" s="302">
        <v>3</v>
      </c>
      <c r="T117" s="302">
        <v>5</v>
      </c>
      <c r="U117" s="302">
        <v>57</v>
      </c>
      <c r="V117" s="302">
        <v>2</v>
      </c>
      <c r="W117" s="302">
        <v>3</v>
      </c>
      <c r="X117" s="354">
        <v>5.6145208429472397</v>
      </c>
    </row>
    <row r="118" spans="1:24" ht="15" customHeight="1">
      <c r="A118" s="267"/>
      <c r="B118" s="273"/>
      <c r="C118" s="282" t="s">
        <v>57</v>
      </c>
      <c r="D118" s="293">
        <v>5</v>
      </c>
      <c r="E118" s="303">
        <v>15</v>
      </c>
      <c r="F118" s="314">
        <v>-92</v>
      </c>
      <c r="G118" s="323">
        <v>-10</v>
      </c>
      <c r="H118" s="303">
        <v>0</v>
      </c>
      <c r="I118" s="303">
        <v>14</v>
      </c>
      <c r="J118" s="303">
        <v>10</v>
      </c>
      <c r="K118" s="303">
        <v>109</v>
      </c>
      <c r="L118" s="332">
        <v>-29.352633695215118</v>
      </c>
      <c r="M118" s="332">
        <v>0</v>
      </c>
      <c r="N118" s="341">
        <v>29.352633695215118</v>
      </c>
      <c r="O118" s="293">
        <v>15</v>
      </c>
      <c r="P118" s="303">
        <v>26</v>
      </c>
      <c r="Q118" s="303">
        <v>102</v>
      </c>
      <c r="R118" s="303">
        <v>10</v>
      </c>
      <c r="S118" s="303">
        <v>16</v>
      </c>
      <c r="T118" s="303">
        <v>11</v>
      </c>
      <c r="U118" s="303">
        <v>99</v>
      </c>
      <c r="V118" s="303">
        <v>5</v>
      </c>
      <c r="W118" s="303">
        <v>6</v>
      </c>
      <c r="X118" s="355">
        <v>44.028950542822685</v>
      </c>
    </row>
    <row r="119" spans="1:24" ht="15" customHeight="1">
      <c r="A119" s="267"/>
      <c r="B119" s="274" t="s">
        <v>37</v>
      </c>
      <c r="C119" s="283" t="s">
        <v>20</v>
      </c>
      <c r="D119" s="294">
        <v>-5</v>
      </c>
      <c r="E119" s="304">
        <v>-17</v>
      </c>
      <c r="F119" s="315">
        <v>-21</v>
      </c>
      <c r="G119" s="324">
        <v>-5</v>
      </c>
      <c r="H119" s="304">
        <v>0</v>
      </c>
      <c r="I119" s="304">
        <v>9</v>
      </c>
      <c r="J119" s="304">
        <v>5</v>
      </c>
      <c r="K119" s="304">
        <v>53</v>
      </c>
      <c r="L119" s="333">
        <v>-29.838300933570949</v>
      </c>
      <c r="M119" s="333">
        <v>0</v>
      </c>
      <c r="N119" s="342">
        <v>29.838300933570949</v>
      </c>
      <c r="O119" s="294">
        <v>0</v>
      </c>
      <c r="P119" s="304">
        <v>2</v>
      </c>
      <c r="Q119" s="304">
        <v>66</v>
      </c>
      <c r="R119" s="304">
        <v>1</v>
      </c>
      <c r="S119" s="304">
        <v>1</v>
      </c>
      <c r="T119" s="304">
        <v>2</v>
      </c>
      <c r="U119" s="304">
        <v>43</v>
      </c>
      <c r="V119" s="304">
        <v>0</v>
      </c>
      <c r="W119" s="304">
        <v>2</v>
      </c>
      <c r="X119" s="356">
        <v>0</v>
      </c>
    </row>
    <row r="120" spans="1:24" ht="15" customHeight="1">
      <c r="A120" s="267"/>
      <c r="B120" s="275"/>
      <c r="C120" s="281" t="s">
        <v>21</v>
      </c>
      <c r="D120" s="292">
        <v>2</v>
      </c>
      <c r="E120" s="302">
        <v>9</v>
      </c>
      <c r="F120" s="313">
        <v>-63</v>
      </c>
      <c r="G120" s="322">
        <v>-2</v>
      </c>
      <c r="H120" s="302">
        <v>2</v>
      </c>
      <c r="I120" s="302">
        <v>7</v>
      </c>
      <c r="J120" s="302">
        <v>4</v>
      </c>
      <c r="K120" s="302">
        <v>54</v>
      </c>
      <c r="L120" s="331">
        <v>-10.856794419905114</v>
      </c>
      <c r="M120" s="331">
        <v>10.856794419905114</v>
      </c>
      <c r="N120" s="340">
        <v>21.713588839810228</v>
      </c>
      <c r="O120" s="292">
        <v>4</v>
      </c>
      <c r="P120" s="302">
        <v>5</v>
      </c>
      <c r="Q120" s="302">
        <v>39</v>
      </c>
      <c r="R120" s="302">
        <v>4</v>
      </c>
      <c r="S120" s="302">
        <v>1</v>
      </c>
      <c r="T120" s="302">
        <v>1</v>
      </c>
      <c r="U120" s="302">
        <v>55</v>
      </c>
      <c r="V120" s="302">
        <v>0</v>
      </c>
      <c r="W120" s="302">
        <v>1</v>
      </c>
      <c r="X120" s="354">
        <v>21.713588839810228</v>
      </c>
    </row>
    <row r="121" spans="1:24" ht="15" customHeight="1">
      <c r="A121" s="267"/>
      <c r="B121" s="276"/>
      <c r="C121" s="284" t="s">
        <v>57</v>
      </c>
      <c r="D121" s="295">
        <v>-3</v>
      </c>
      <c r="E121" s="305">
        <v>-8</v>
      </c>
      <c r="F121" s="316">
        <v>-84</v>
      </c>
      <c r="G121" s="325">
        <v>-7</v>
      </c>
      <c r="H121" s="305">
        <v>2</v>
      </c>
      <c r="I121" s="305">
        <v>16</v>
      </c>
      <c r="J121" s="305">
        <v>9</v>
      </c>
      <c r="K121" s="305">
        <v>107</v>
      </c>
      <c r="L121" s="334">
        <v>-19.898443949471194</v>
      </c>
      <c r="M121" s="334">
        <v>5.6852696998489121</v>
      </c>
      <c r="N121" s="343">
        <v>25.583713649320106</v>
      </c>
      <c r="O121" s="295">
        <v>4</v>
      </c>
      <c r="P121" s="305">
        <v>7</v>
      </c>
      <c r="Q121" s="305">
        <v>105</v>
      </c>
      <c r="R121" s="305">
        <v>5</v>
      </c>
      <c r="S121" s="305">
        <v>2</v>
      </c>
      <c r="T121" s="305">
        <v>3</v>
      </c>
      <c r="U121" s="305">
        <v>98</v>
      </c>
      <c r="V121" s="305">
        <v>0</v>
      </c>
      <c r="W121" s="305">
        <v>3</v>
      </c>
      <c r="X121" s="357">
        <v>11.370539399697822</v>
      </c>
    </row>
    <row r="122" spans="1:24" ht="15" customHeight="1">
      <c r="A122" s="267"/>
      <c r="B122" s="273" t="s">
        <v>1</v>
      </c>
      <c r="C122" s="280" t="s">
        <v>20</v>
      </c>
      <c r="D122" s="291">
        <v>-5</v>
      </c>
      <c r="E122" s="301">
        <v>0</v>
      </c>
      <c r="F122" s="312">
        <v>-21</v>
      </c>
      <c r="G122" s="321">
        <v>-2</v>
      </c>
      <c r="H122" s="301">
        <v>1</v>
      </c>
      <c r="I122" s="301">
        <v>9</v>
      </c>
      <c r="J122" s="301">
        <v>3</v>
      </c>
      <c r="K122" s="301">
        <v>51</v>
      </c>
      <c r="L122" s="330">
        <v>-12.364498644986451</v>
      </c>
      <c r="M122" s="330">
        <v>6.1822493224932247</v>
      </c>
      <c r="N122" s="339">
        <v>18.546747967479675</v>
      </c>
      <c r="O122" s="291">
        <v>-3</v>
      </c>
      <c r="P122" s="301">
        <v>1</v>
      </c>
      <c r="Q122" s="301">
        <v>64</v>
      </c>
      <c r="R122" s="301">
        <v>1</v>
      </c>
      <c r="S122" s="301">
        <v>0</v>
      </c>
      <c r="T122" s="301">
        <v>4</v>
      </c>
      <c r="U122" s="301">
        <v>43</v>
      </c>
      <c r="V122" s="301">
        <v>1</v>
      </c>
      <c r="W122" s="301">
        <v>3</v>
      </c>
      <c r="X122" s="353">
        <v>-18.546747967479675</v>
      </c>
    </row>
    <row r="123" spans="1:24" ht="15" customHeight="1">
      <c r="A123" s="267"/>
      <c r="B123" s="273"/>
      <c r="C123" s="281" t="s">
        <v>21</v>
      </c>
      <c r="D123" s="292">
        <v>-12</v>
      </c>
      <c r="E123" s="302">
        <v>-14</v>
      </c>
      <c r="F123" s="313">
        <v>-70</v>
      </c>
      <c r="G123" s="322">
        <v>-7</v>
      </c>
      <c r="H123" s="302">
        <v>0</v>
      </c>
      <c r="I123" s="302">
        <v>6</v>
      </c>
      <c r="J123" s="302">
        <v>7</v>
      </c>
      <c r="K123" s="302">
        <v>56</v>
      </c>
      <c r="L123" s="331">
        <v>-39.483851027661878</v>
      </c>
      <c r="M123" s="331">
        <v>0</v>
      </c>
      <c r="N123" s="340">
        <v>39.483851027661878</v>
      </c>
      <c r="O123" s="292">
        <v>-5</v>
      </c>
      <c r="P123" s="302">
        <v>2</v>
      </c>
      <c r="Q123" s="302">
        <v>38</v>
      </c>
      <c r="R123" s="302">
        <v>1</v>
      </c>
      <c r="S123" s="302">
        <v>1</v>
      </c>
      <c r="T123" s="302">
        <v>7</v>
      </c>
      <c r="U123" s="302">
        <v>58</v>
      </c>
      <c r="V123" s="302">
        <v>3</v>
      </c>
      <c r="W123" s="302">
        <v>4</v>
      </c>
      <c r="X123" s="354">
        <v>-28.202750734044201</v>
      </c>
    </row>
    <row r="124" spans="1:24" ht="15" customHeight="1">
      <c r="A124" s="267"/>
      <c r="B124" s="273"/>
      <c r="C124" s="282" t="s">
        <v>57</v>
      </c>
      <c r="D124" s="293">
        <v>-17</v>
      </c>
      <c r="E124" s="303">
        <v>-14</v>
      </c>
      <c r="F124" s="314">
        <v>-91</v>
      </c>
      <c r="G124" s="323">
        <v>-9</v>
      </c>
      <c r="H124" s="303">
        <v>1</v>
      </c>
      <c r="I124" s="303">
        <v>15</v>
      </c>
      <c r="J124" s="303">
        <v>10</v>
      </c>
      <c r="K124" s="303">
        <v>107</v>
      </c>
      <c r="L124" s="332">
        <v>-26.545454545454547</v>
      </c>
      <c r="M124" s="332">
        <v>2.9494949494949494</v>
      </c>
      <c r="N124" s="341">
        <v>29.494949494949495</v>
      </c>
      <c r="O124" s="293">
        <v>-8</v>
      </c>
      <c r="P124" s="303">
        <v>3</v>
      </c>
      <c r="Q124" s="303">
        <v>102</v>
      </c>
      <c r="R124" s="303">
        <v>2</v>
      </c>
      <c r="S124" s="303">
        <v>1</v>
      </c>
      <c r="T124" s="303">
        <v>11</v>
      </c>
      <c r="U124" s="303">
        <v>101</v>
      </c>
      <c r="V124" s="303">
        <v>4</v>
      </c>
      <c r="W124" s="303">
        <v>7</v>
      </c>
      <c r="X124" s="355">
        <v>-23.595959595959595</v>
      </c>
    </row>
    <row r="125" spans="1:24" ht="15" customHeight="1">
      <c r="A125" s="267"/>
      <c r="B125" s="274" t="s">
        <v>4</v>
      </c>
      <c r="C125" s="283" t="s">
        <v>20</v>
      </c>
      <c r="D125" s="294">
        <v>-9</v>
      </c>
      <c r="E125" s="304">
        <v>-4</v>
      </c>
      <c r="F125" s="315">
        <v>-28</v>
      </c>
      <c r="G125" s="324">
        <v>-6</v>
      </c>
      <c r="H125" s="304">
        <v>0</v>
      </c>
      <c r="I125" s="304">
        <v>8</v>
      </c>
      <c r="J125" s="304">
        <v>6</v>
      </c>
      <c r="K125" s="304">
        <v>53</v>
      </c>
      <c r="L125" s="333">
        <v>-36.061848540236127</v>
      </c>
      <c r="M125" s="333">
        <v>0</v>
      </c>
      <c r="N125" s="342">
        <v>36.061848540236127</v>
      </c>
      <c r="O125" s="294">
        <v>-3</v>
      </c>
      <c r="P125" s="304">
        <v>2</v>
      </c>
      <c r="Q125" s="304">
        <v>61</v>
      </c>
      <c r="R125" s="304">
        <v>2</v>
      </c>
      <c r="S125" s="304">
        <v>0</v>
      </c>
      <c r="T125" s="304">
        <v>5</v>
      </c>
      <c r="U125" s="304">
        <v>44</v>
      </c>
      <c r="V125" s="304">
        <v>2</v>
      </c>
      <c r="W125" s="304">
        <v>3</v>
      </c>
      <c r="X125" s="356">
        <v>-18.030924270118064</v>
      </c>
    </row>
    <row r="126" spans="1:24" ht="15" customHeight="1">
      <c r="A126" s="267"/>
      <c r="B126" s="275"/>
      <c r="C126" s="281" t="s">
        <v>21</v>
      </c>
      <c r="D126" s="292">
        <v>-2</v>
      </c>
      <c r="E126" s="302">
        <v>10</v>
      </c>
      <c r="F126" s="313">
        <v>-73</v>
      </c>
      <c r="G126" s="322">
        <v>-5</v>
      </c>
      <c r="H126" s="302">
        <v>1</v>
      </c>
      <c r="I126" s="302">
        <v>6</v>
      </c>
      <c r="J126" s="302">
        <v>6</v>
      </c>
      <c r="K126" s="302">
        <v>59</v>
      </c>
      <c r="L126" s="331">
        <v>-27.318314497417852</v>
      </c>
      <c r="M126" s="331">
        <v>5.4636628994835714</v>
      </c>
      <c r="N126" s="340">
        <v>32.781977396901425</v>
      </c>
      <c r="O126" s="292">
        <v>3</v>
      </c>
      <c r="P126" s="302">
        <v>4</v>
      </c>
      <c r="Q126" s="302">
        <v>36</v>
      </c>
      <c r="R126" s="302">
        <v>0</v>
      </c>
      <c r="S126" s="302">
        <v>4</v>
      </c>
      <c r="T126" s="302">
        <v>1</v>
      </c>
      <c r="U126" s="302">
        <v>56</v>
      </c>
      <c r="V126" s="302">
        <v>0</v>
      </c>
      <c r="W126" s="302">
        <v>1</v>
      </c>
      <c r="X126" s="354">
        <v>16.390988698450712</v>
      </c>
    </row>
    <row r="127" spans="1:24" ht="15" customHeight="1">
      <c r="A127" s="267"/>
      <c r="B127" s="276"/>
      <c r="C127" s="284" t="s">
        <v>57</v>
      </c>
      <c r="D127" s="295">
        <v>-11</v>
      </c>
      <c r="E127" s="305">
        <v>6</v>
      </c>
      <c r="F127" s="316">
        <v>-101</v>
      </c>
      <c r="G127" s="325">
        <v>-11</v>
      </c>
      <c r="H127" s="305">
        <v>1</v>
      </c>
      <c r="I127" s="305">
        <v>14</v>
      </c>
      <c r="J127" s="305">
        <v>12</v>
      </c>
      <c r="K127" s="305">
        <v>112</v>
      </c>
      <c r="L127" s="334">
        <v>-31.481800931516297</v>
      </c>
      <c r="M127" s="334">
        <v>2.8619819028651183</v>
      </c>
      <c r="N127" s="343">
        <v>34.343782834381415</v>
      </c>
      <c r="O127" s="295">
        <v>0</v>
      </c>
      <c r="P127" s="305">
        <v>6</v>
      </c>
      <c r="Q127" s="305">
        <v>97</v>
      </c>
      <c r="R127" s="305">
        <v>2</v>
      </c>
      <c r="S127" s="305">
        <v>4</v>
      </c>
      <c r="T127" s="305">
        <v>6</v>
      </c>
      <c r="U127" s="305">
        <v>100</v>
      </c>
      <c r="V127" s="305">
        <v>2</v>
      </c>
      <c r="W127" s="305">
        <v>4</v>
      </c>
      <c r="X127" s="357">
        <v>0</v>
      </c>
    </row>
    <row r="128" spans="1:24" ht="15" customHeight="1">
      <c r="A128" s="267"/>
      <c r="B128" s="273" t="s">
        <v>19</v>
      </c>
      <c r="C128" s="280" t="s">
        <v>20</v>
      </c>
      <c r="D128" s="291">
        <v>-9</v>
      </c>
      <c r="E128" s="301">
        <v>0</v>
      </c>
      <c r="F128" s="312">
        <v>-34</v>
      </c>
      <c r="G128" s="321">
        <v>-5</v>
      </c>
      <c r="H128" s="301">
        <v>0</v>
      </c>
      <c r="I128" s="301">
        <v>6</v>
      </c>
      <c r="J128" s="301">
        <v>5</v>
      </c>
      <c r="K128" s="301">
        <v>54</v>
      </c>
      <c r="L128" s="330">
        <v>-30.190239867659219</v>
      </c>
      <c r="M128" s="330">
        <v>0</v>
      </c>
      <c r="N128" s="339">
        <v>30.190239867659219</v>
      </c>
      <c r="O128" s="291">
        <v>-4</v>
      </c>
      <c r="P128" s="301">
        <v>3</v>
      </c>
      <c r="Q128" s="301">
        <v>64</v>
      </c>
      <c r="R128" s="301">
        <v>2</v>
      </c>
      <c r="S128" s="301">
        <v>1</v>
      </c>
      <c r="T128" s="301">
        <v>7</v>
      </c>
      <c r="U128" s="301">
        <v>50</v>
      </c>
      <c r="V128" s="301">
        <v>1</v>
      </c>
      <c r="W128" s="301">
        <v>6</v>
      </c>
      <c r="X128" s="353">
        <v>-24.152191894127373</v>
      </c>
    </row>
    <row r="129" spans="1:24" ht="15" customHeight="1">
      <c r="A129" s="267"/>
      <c r="B129" s="273"/>
      <c r="C129" s="281" t="s">
        <v>21</v>
      </c>
      <c r="D129" s="292">
        <v>-6</v>
      </c>
      <c r="E129" s="302">
        <v>-4</v>
      </c>
      <c r="F129" s="313">
        <v>-71</v>
      </c>
      <c r="G129" s="322">
        <v>-3</v>
      </c>
      <c r="H129" s="302">
        <v>1</v>
      </c>
      <c r="I129" s="302">
        <v>7</v>
      </c>
      <c r="J129" s="302">
        <v>4</v>
      </c>
      <c r="K129" s="302">
        <v>60</v>
      </c>
      <c r="L129" s="331">
        <v>-16.436752277878682</v>
      </c>
      <c r="M129" s="331">
        <v>5.478917425959561</v>
      </c>
      <c r="N129" s="340">
        <v>21.915669703838244</v>
      </c>
      <c r="O129" s="292">
        <v>-3</v>
      </c>
      <c r="P129" s="302">
        <v>2</v>
      </c>
      <c r="Q129" s="302">
        <v>38</v>
      </c>
      <c r="R129" s="302">
        <v>2</v>
      </c>
      <c r="S129" s="302">
        <v>0</v>
      </c>
      <c r="T129" s="302">
        <v>5</v>
      </c>
      <c r="U129" s="302">
        <v>56</v>
      </c>
      <c r="V129" s="302">
        <v>2</v>
      </c>
      <c r="W129" s="302">
        <v>3</v>
      </c>
      <c r="X129" s="354">
        <v>-16.436752277878682</v>
      </c>
    </row>
    <row r="130" spans="1:24" ht="15" customHeight="1">
      <c r="A130" s="267"/>
      <c r="B130" s="273"/>
      <c r="C130" s="282" t="s">
        <v>57</v>
      </c>
      <c r="D130" s="293">
        <v>-15</v>
      </c>
      <c r="E130" s="303">
        <v>-4</v>
      </c>
      <c r="F130" s="314">
        <v>-105</v>
      </c>
      <c r="G130" s="323">
        <v>-8</v>
      </c>
      <c r="H130" s="303">
        <v>1</v>
      </c>
      <c r="I130" s="303">
        <v>13</v>
      </c>
      <c r="J130" s="303">
        <v>9</v>
      </c>
      <c r="K130" s="303">
        <v>114</v>
      </c>
      <c r="L130" s="332">
        <v>-22.979640982458353</v>
      </c>
      <c r="M130" s="332">
        <v>2.8724551228072932</v>
      </c>
      <c r="N130" s="341">
        <v>25.852096105265645</v>
      </c>
      <c r="O130" s="293">
        <v>-7</v>
      </c>
      <c r="P130" s="303">
        <v>5</v>
      </c>
      <c r="Q130" s="303">
        <v>102</v>
      </c>
      <c r="R130" s="303">
        <v>4</v>
      </c>
      <c r="S130" s="303">
        <v>1</v>
      </c>
      <c r="T130" s="303">
        <v>12</v>
      </c>
      <c r="U130" s="303">
        <v>106</v>
      </c>
      <c r="V130" s="303">
        <v>3</v>
      </c>
      <c r="W130" s="303">
        <v>9</v>
      </c>
      <c r="X130" s="355">
        <v>-20.107185859651047</v>
      </c>
    </row>
    <row r="131" spans="1:24" ht="15" customHeight="1">
      <c r="A131" s="267"/>
      <c r="B131" s="274" t="s">
        <v>38</v>
      </c>
      <c r="C131" s="283" t="s">
        <v>20</v>
      </c>
      <c r="D131" s="294">
        <v>-4</v>
      </c>
      <c r="E131" s="304">
        <v>5</v>
      </c>
      <c r="F131" s="315">
        <v>-38</v>
      </c>
      <c r="G131" s="324">
        <v>-3</v>
      </c>
      <c r="H131" s="304">
        <v>0</v>
      </c>
      <c r="I131" s="304">
        <v>5</v>
      </c>
      <c r="J131" s="304">
        <v>3</v>
      </c>
      <c r="K131" s="304">
        <v>54</v>
      </c>
      <c r="L131" s="333">
        <v>-18.756423432682425</v>
      </c>
      <c r="M131" s="333">
        <v>0</v>
      </c>
      <c r="N131" s="342">
        <v>18.756423432682425</v>
      </c>
      <c r="O131" s="294">
        <v>-1</v>
      </c>
      <c r="P131" s="304">
        <v>1</v>
      </c>
      <c r="Q131" s="304">
        <v>62</v>
      </c>
      <c r="R131" s="304">
        <v>0</v>
      </c>
      <c r="S131" s="304">
        <v>1</v>
      </c>
      <c r="T131" s="304">
        <v>2</v>
      </c>
      <c r="U131" s="304">
        <v>51</v>
      </c>
      <c r="V131" s="304">
        <v>2</v>
      </c>
      <c r="W131" s="304">
        <v>0</v>
      </c>
      <c r="X131" s="356">
        <v>-6.2521411442274744</v>
      </c>
    </row>
    <row r="132" spans="1:24" ht="15" customHeight="1">
      <c r="A132" s="267"/>
      <c r="B132" s="275"/>
      <c r="C132" s="281" t="s">
        <v>21</v>
      </c>
      <c r="D132" s="292">
        <v>-2</v>
      </c>
      <c r="E132" s="302">
        <v>4</v>
      </c>
      <c r="F132" s="313">
        <v>-68</v>
      </c>
      <c r="G132" s="322">
        <v>0</v>
      </c>
      <c r="H132" s="302">
        <v>1</v>
      </c>
      <c r="I132" s="302">
        <v>7</v>
      </c>
      <c r="J132" s="302">
        <v>1</v>
      </c>
      <c r="K132" s="302">
        <v>57</v>
      </c>
      <c r="L132" s="331">
        <v>0</v>
      </c>
      <c r="M132" s="331">
        <v>5.666821922061791</v>
      </c>
      <c r="N132" s="340">
        <v>5.666821922061791</v>
      </c>
      <c r="O132" s="292">
        <v>-2</v>
      </c>
      <c r="P132" s="302">
        <v>1</v>
      </c>
      <c r="Q132" s="302">
        <v>37</v>
      </c>
      <c r="R132" s="302">
        <v>1</v>
      </c>
      <c r="S132" s="302">
        <v>0</v>
      </c>
      <c r="T132" s="302">
        <v>3</v>
      </c>
      <c r="U132" s="302">
        <v>55</v>
      </c>
      <c r="V132" s="302">
        <v>2</v>
      </c>
      <c r="W132" s="302">
        <v>1</v>
      </c>
      <c r="X132" s="354">
        <v>-11.333643844123584</v>
      </c>
    </row>
    <row r="133" spans="1:24" ht="15" customHeight="1">
      <c r="A133" s="267"/>
      <c r="B133" s="276"/>
      <c r="C133" s="284" t="s">
        <v>57</v>
      </c>
      <c r="D133" s="295">
        <v>-6</v>
      </c>
      <c r="E133" s="305">
        <v>9</v>
      </c>
      <c r="F133" s="316">
        <v>-106</v>
      </c>
      <c r="G133" s="325">
        <v>-3</v>
      </c>
      <c r="H133" s="305">
        <v>1</v>
      </c>
      <c r="I133" s="305">
        <v>12</v>
      </c>
      <c r="J133" s="305">
        <v>4</v>
      </c>
      <c r="K133" s="305">
        <v>111</v>
      </c>
      <c r="L133" s="334">
        <v>-8.9176643049108222</v>
      </c>
      <c r="M133" s="334">
        <v>2.9725547683036075</v>
      </c>
      <c r="N133" s="343">
        <v>11.89021907321443</v>
      </c>
      <c r="O133" s="295">
        <v>-3</v>
      </c>
      <c r="P133" s="305">
        <v>2</v>
      </c>
      <c r="Q133" s="305">
        <v>99</v>
      </c>
      <c r="R133" s="305">
        <v>1</v>
      </c>
      <c r="S133" s="305">
        <v>1</v>
      </c>
      <c r="T133" s="305">
        <v>5</v>
      </c>
      <c r="U133" s="305">
        <v>106</v>
      </c>
      <c r="V133" s="305">
        <v>4</v>
      </c>
      <c r="W133" s="305">
        <v>1</v>
      </c>
      <c r="X133" s="357">
        <v>-8.9176643049108222</v>
      </c>
    </row>
    <row r="134" spans="1:24" ht="15" customHeight="1">
      <c r="A134" s="267"/>
      <c r="B134" s="274" t="s">
        <v>40</v>
      </c>
      <c r="C134" s="283" t="s">
        <v>20</v>
      </c>
      <c r="D134" s="294">
        <v>-2</v>
      </c>
      <c r="E134" s="304">
        <v>2</v>
      </c>
      <c r="F134" s="315">
        <v>-40</v>
      </c>
      <c r="G134" s="324">
        <v>-1</v>
      </c>
      <c r="H134" s="304">
        <v>1</v>
      </c>
      <c r="I134" s="304">
        <v>5</v>
      </c>
      <c r="J134" s="304">
        <v>2</v>
      </c>
      <c r="K134" s="304">
        <v>49</v>
      </c>
      <c r="L134" s="333">
        <v>-6.0566839240674364</v>
      </c>
      <c r="M134" s="333">
        <v>6.0566839240674364</v>
      </c>
      <c r="N134" s="342">
        <v>12.113367848134873</v>
      </c>
      <c r="O134" s="294">
        <v>-1</v>
      </c>
      <c r="P134" s="304">
        <v>0</v>
      </c>
      <c r="Q134" s="304">
        <v>53</v>
      </c>
      <c r="R134" s="304">
        <v>0</v>
      </c>
      <c r="S134" s="304">
        <v>0</v>
      </c>
      <c r="T134" s="304">
        <v>1</v>
      </c>
      <c r="U134" s="304">
        <v>49</v>
      </c>
      <c r="V134" s="304">
        <v>0</v>
      </c>
      <c r="W134" s="304">
        <v>1</v>
      </c>
      <c r="X134" s="356">
        <v>-6.0566839240674364</v>
      </c>
    </row>
    <row r="135" spans="1:24" ht="15" customHeight="1">
      <c r="A135" s="267"/>
      <c r="B135" s="275"/>
      <c r="C135" s="281" t="s">
        <v>21</v>
      </c>
      <c r="D135" s="292">
        <v>-16</v>
      </c>
      <c r="E135" s="302">
        <v>-14</v>
      </c>
      <c r="F135" s="313">
        <v>-77</v>
      </c>
      <c r="G135" s="322">
        <v>-8</v>
      </c>
      <c r="H135" s="302">
        <v>0</v>
      </c>
      <c r="I135" s="302">
        <v>7</v>
      </c>
      <c r="J135" s="302">
        <v>8</v>
      </c>
      <c r="K135" s="302">
        <v>62</v>
      </c>
      <c r="L135" s="331">
        <v>-44.201571275033679</v>
      </c>
      <c r="M135" s="331">
        <v>0</v>
      </c>
      <c r="N135" s="340">
        <v>44.201571275033679</v>
      </c>
      <c r="O135" s="292">
        <v>-8</v>
      </c>
      <c r="P135" s="302">
        <v>2</v>
      </c>
      <c r="Q135" s="302">
        <v>38</v>
      </c>
      <c r="R135" s="302">
        <v>0</v>
      </c>
      <c r="S135" s="302">
        <v>2</v>
      </c>
      <c r="T135" s="302">
        <v>10</v>
      </c>
      <c r="U135" s="302">
        <v>60</v>
      </c>
      <c r="V135" s="302">
        <v>3</v>
      </c>
      <c r="W135" s="302">
        <v>7</v>
      </c>
      <c r="X135" s="354">
        <v>-44.201571275033679</v>
      </c>
    </row>
    <row r="136" spans="1:24" ht="15" customHeight="1">
      <c r="A136" s="267"/>
      <c r="B136" s="276"/>
      <c r="C136" s="284" t="s">
        <v>57</v>
      </c>
      <c r="D136" s="295">
        <v>-18</v>
      </c>
      <c r="E136" s="305">
        <v>-12</v>
      </c>
      <c r="F136" s="316">
        <v>-117</v>
      </c>
      <c r="G136" s="325">
        <v>-9</v>
      </c>
      <c r="H136" s="305">
        <v>1</v>
      </c>
      <c r="I136" s="305">
        <v>12</v>
      </c>
      <c r="J136" s="305">
        <v>10</v>
      </c>
      <c r="K136" s="305">
        <v>111</v>
      </c>
      <c r="L136" s="334">
        <v>-26.004353849198498</v>
      </c>
      <c r="M136" s="334">
        <v>2.889372649910944</v>
      </c>
      <c r="N136" s="343">
        <v>28.893726499109441</v>
      </c>
      <c r="O136" s="295">
        <v>-9</v>
      </c>
      <c r="P136" s="305">
        <v>2</v>
      </c>
      <c r="Q136" s="305">
        <v>91</v>
      </c>
      <c r="R136" s="305">
        <v>0</v>
      </c>
      <c r="S136" s="305">
        <v>2</v>
      </c>
      <c r="T136" s="305">
        <v>11</v>
      </c>
      <c r="U136" s="305">
        <v>109</v>
      </c>
      <c r="V136" s="305">
        <v>3</v>
      </c>
      <c r="W136" s="305">
        <v>8</v>
      </c>
      <c r="X136" s="357">
        <v>-26.004353849198498</v>
      </c>
    </row>
    <row r="137" spans="1:24" ht="15" customHeight="1">
      <c r="A137" s="267"/>
      <c r="B137" s="273" t="s">
        <v>30</v>
      </c>
      <c r="C137" s="280" t="s">
        <v>20</v>
      </c>
      <c r="D137" s="291">
        <v>-7</v>
      </c>
      <c r="E137" s="301">
        <v>-5</v>
      </c>
      <c r="F137" s="312">
        <v>-50</v>
      </c>
      <c r="G137" s="321">
        <v>-3</v>
      </c>
      <c r="H137" s="301">
        <v>1</v>
      </c>
      <c r="I137" s="301">
        <v>6</v>
      </c>
      <c r="J137" s="301">
        <v>4</v>
      </c>
      <c r="K137" s="301">
        <v>48</v>
      </c>
      <c r="L137" s="330">
        <v>-18.863049095607234</v>
      </c>
      <c r="M137" s="330">
        <v>6.2876830318690784</v>
      </c>
      <c r="N137" s="339">
        <v>25.150732127476314</v>
      </c>
      <c r="O137" s="291">
        <v>-4</v>
      </c>
      <c r="P137" s="301">
        <v>0</v>
      </c>
      <c r="Q137" s="301">
        <v>42</v>
      </c>
      <c r="R137" s="301">
        <v>0</v>
      </c>
      <c r="S137" s="301">
        <v>0</v>
      </c>
      <c r="T137" s="301">
        <v>4</v>
      </c>
      <c r="U137" s="301">
        <v>50</v>
      </c>
      <c r="V137" s="301">
        <v>1</v>
      </c>
      <c r="W137" s="301">
        <v>3</v>
      </c>
      <c r="X137" s="353">
        <v>-25.150732127476314</v>
      </c>
    </row>
    <row r="138" spans="1:24" ht="15" customHeight="1">
      <c r="A138" s="267"/>
      <c r="B138" s="273"/>
      <c r="C138" s="281" t="s">
        <v>21</v>
      </c>
      <c r="D138" s="292">
        <v>-12</v>
      </c>
      <c r="E138" s="302">
        <v>4</v>
      </c>
      <c r="F138" s="313">
        <v>-82</v>
      </c>
      <c r="G138" s="322">
        <v>-8</v>
      </c>
      <c r="H138" s="302">
        <v>0</v>
      </c>
      <c r="I138" s="302">
        <v>6</v>
      </c>
      <c r="J138" s="302">
        <v>8</v>
      </c>
      <c r="K138" s="302">
        <v>68</v>
      </c>
      <c r="L138" s="331">
        <v>-45.955303745672012</v>
      </c>
      <c r="M138" s="331">
        <v>0</v>
      </c>
      <c r="N138" s="340">
        <v>45.955303745672012</v>
      </c>
      <c r="O138" s="292">
        <v>-4</v>
      </c>
      <c r="P138" s="302">
        <v>3</v>
      </c>
      <c r="Q138" s="302">
        <v>39</v>
      </c>
      <c r="R138" s="302">
        <v>2</v>
      </c>
      <c r="S138" s="302">
        <v>1</v>
      </c>
      <c r="T138" s="302">
        <v>7</v>
      </c>
      <c r="U138" s="302">
        <v>59</v>
      </c>
      <c r="V138" s="302">
        <v>0</v>
      </c>
      <c r="W138" s="302">
        <v>7</v>
      </c>
      <c r="X138" s="354">
        <v>-22.977651872836006</v>
      </c>
    </row>
    <row r="139" spans="1:24" ht="15" customHeight="1">
      <c r="A139" s="268"/>
      <c r="B139" s="277"/>
      <c r="C139" s="285" t="s">
        <v>57</v>
      </c>
      <c r="D139" s="296">
        <v>-19</v>
      </c>
      <c r="E139" s="306">
        <v>-1</v>
      </c>
      <c r="F139" s="317">
        <v>-132</v>
      </c>
      <c r="G139" s="326">
        <v>-11</v>
      </c>
      <c r="H139" s="306">
        <v>1</v>
      </c>
      <c r="I139" s="306">
        <v>12</v>
      </c>
      <c r="J139" s="306">
        <v>12</v>
      </c>
      <c r="K139" s="306">
        <v>116</v>
      </c>
      <c r="L139" s="335">
        <v>-33.020807632206598</v>
      </c>
      <c r="M139" s="335">
        <v>3.0018916029278722</v>
      </c>
      <c r="N139" s="344">
        <v>36.022699235134468</v>
      </c>
      <c r="O139" s="296">
        <v>-8</v>
      </c>
      <c r="P139" s="306">
        <v>3</v>
      </c>
      <c r="Q139" s="306">
        <v>81</v>
      </c>
      <c r="R139" s="306">
        <v>2</v>
      </c>
      <c r="S139" s="306">
        <v>1</v>
      </c>
      <c r="T139" s="306">
        <v>11</v>
      </c>
      <c r="U139" s="306">
        <v>109</v>
      </c>
      <c r="V139" s="306">
        <v>1</v>
      </c>
      <c r="W139" s="306">
        <v>10</v>
      </c>
      <c r="X139" s="358">
        <v>-24.015132823422974</v>
      </c>
    </row>
    <row r="140" spans="1:24" ht="15" customHeight="1">
      <c r="A140" s="269" t="s">
        <v>65</v>
      </c>
      <c r="B140" s="273" t="s">
        <v>31</v>
      </c>
      <c r="C140" s="280" t="s">
        <v>20</v>
      </c>
      <c r="D140" s="291">
        <v>-6</v>
      </c>
      <c r="E140" s="301">
        <v>1</v>
      </c>
      <c r="F140" s="312">
        <v>-51</v>
      </c>
      <c r="G140" s="321">
        <v>-2</v>
      </c>
      <c r="H140" s="301">
        <v>0</v>
      </c>
      <c r="I140" s="301">
        <v>6</v>
      </c>
      <c r="J140" s="301">
        <v>2</v>
      </c>
      <c r="K140" s="301">
        <v>47</v>
      </c>
      <c r="L140" s="330">
        <v>-12.207561999364538</v>
      </c>
      <c r="M140" s="330">
        <v>0</v>
      </c>
      <c r="N140" s="339">
        <v>12.207561999364538</v>
      </c>
      <c r="O140" s="291">
        <v>-4</v>
      </c>
      <c r="P140" s="301">
        <v>1</v>
      </c>
      <c r="Q140" s="301">
        <v>41</v>
      </c>
      <c r="R140" s="301">
        <v>0</v>
      </c>
      <c r="S140" s="301">
        <v>1</v>
      </c>
      <c r="T140" s="301">
        <v>5</v>
      </c>
      <c r="U140" s="301">
        <v>51</v>
      </c>
      <c r="V140" s="301">
        <v>1</v>
      </c>
      <c r="W140" s="301">
        <v>4</v>
      </c>
      <c r="X140" s="353">
        <v>-24.415123998729076</v>
      </c>
    </row>
    <row r="141" spans="1:24" ht="15" customHeight="1">
      <c r="A141" s="267"/>
      <c r="B141" s="273"/>
      <c r="C141" s="281" t="s">
        <v>21</v>
      </c>
      <c r="D141" s="292">
        <v>-11</v>
      </c>
      <c r="E141" s="302">
        <v>1</v>
      </c>
      <c r="F141" s="313">
        <v>-88</v>
      </c>
      <c r="G141" s="322">
        <v>-4</v>
      </c>
      <c r="H141" s="302">
        <v>1</v>
      </c>
      <c r="I141" s="302">
        <v>7</v>
      </c>
      <c r="J141" s="302">
        <v>5</v>
      </c>
      <c r="K141" s="302">
        <v>68</v>
      </c>
      <c r="L141" s="331">
        <v>-22.352526907237014</v>
      </c>
      <c r="M141" s="331">
        <v>5.5881317268092534</v>
      </c>
      <c r="N141" s="340">
        <v>27.940658634046265</v>
      </c>
      <c r="O141" s="292">
        <v>-7</v>
      </c>
      <c r="P141" s="302">
        <v>1</v>
      </c>
      <c r="Q141" s="302">
        <v>39</v>
      </c>
      <c r="R141" s="302">
        <v>0</v>
      </c>
      <c r="S141" s="302">
        <v>1</v>
      </c>
      <c r="T141" s="302">
        <v>8</v>
      </c>
      <c r="U141" s="302">
        <v>66</v>
      </c>
      <c r="V141" s="302">
        <v>3</v>
      </c>
      <c r="W141" s="302">
        <v>5</v>
      </c>
      <c r="X141" s="354">
        <v>-39.116922087664776</v>
      </c>
    </row>
    <row r="142" spans="1:24" ht="15" customHeight="1">
      <c r="A142" s="267"/>
      <c r="B142" s="273"/>
      <c r="C142" s="282" t="s">
        <v>57</v>
      </c>
      <c r="D142" s="293">
        <v>-17</v>
      </c>
      <c r="E142" s="303">
        <v>2</v>
      </c>
      <c r="F142" s="314">
        <v>-139</v>
      </c>
      <c r="G142" s="323">
        <v>-6</v>
      </c>
      <c r="H142" s="303">
        <v>1</v>
      </c>
      <c r="I142" s="303">
        <v>13</v>
      </c>
      <c r="J142" s="303">
        <v>7</v>
      </c>
      <c r="K142" s="303">
        <v>115</v>
      </c>
      <c r="L142" s="332">
        <v>-17.50375651395505</v>
      </c>
      <c r="M142" s="332">
        <v>2.9172927523258414</v>
      </c>
      <c r="N142" s="341">
        <v>20.421049266280892</v>
      </c>
      <c r="O142" s="293">
        <v>-11</v>
      </c>
      <c r="P142" s="303">
        <v>2</v>
      </c>
      <c r="Q142" s="303">
        <v>80</v>
      </c>
      <c r="R142" s="303">
        <v>0</v>
      </c>
      <c r="S142" s="303">
        <v>2</v>
      </c>
      <c r="T142" s="303">
        <v>13</v>
      </c>
      <c r="U142" s="303">
        <v>117</v>
      </c>
      <c r="V142" s="303">
        <v>4</v>
      </c>
      <c r="W142" s="303">
        <v>9</v>
      </c>
      <c r="X142" s="355">
        <v>-32.090220275584251</v>
      </c>
    </row>
    <row r="143" spans="1:24" ht="15" customHeight="1">
      <c r="A143" s="267"/>
      <c r="B143" s="274" t="s">
        <v>34</v>
      </c>
      <c r="C143" s="283" t="s">
        <v>20</v>
      </c>
      <c r="D143" s="294">
        <v>-9</v>
      </c>
      <c r="E143" s="304">
        <v>-3</v>
      </c>
      <c r="F143" s="315">
        <v>-49</v>
      </c>
      <c r="G143" s="324">
        <v>-5</v>
      </c>
      <c r="H143" s="304">
        <v>1</v>
      </c>
      <c r="I143" s="304">
        <v>5</v>
      </c>
      <c r="J143" s="304">
        <v>6</v>
      </c>
      <c r="K143" s="304">
        <v>43</v>
      </c>
      <c r="L143" s="333">
        <v>-30.661962365591393</v>
      </c>
      <c r="M143" s="333">
        <v>6.1323924731182791</v>
      </c>
      <c r="N143" s="342">
        <v>36.794354838709673</v>
      </c>
      <c r="O143" s="294">
        <v>-4</v>
      </c>
      <c r="P143" s="304">
        <v>2</v>
      </c>
      <c r="Q143" s="304">
        <v>43</v>
      </c>
      <c r="R143" s="304">
        <v>1</v>
      </c>
      <c r="S143" s="304">
        <v>1</v>
      </c>
      <c r="T143" s="304">
        <v>6</v>
      </c>
      <c r="U143" s="304">
        <v>54</v>
      </c>
      <c r="V143" s="304">
        <v>2</v>
      </c>
      <c r="W143" s="304">
        <v>4</v>
      </c>
      <c r="X143" s="356">
        <v>-24.529569892473113</v>
      </c>
    </row>
    <row r="144" spans="1:24" ht="15" customHeight="1">
      <c r="A144" s="267"/>
      <c r="B144" s="275"/>
      <c r="C144" s="281" t="s">
        <v>21</v>
      </c>
      <c r="D144" s="292">
        <v>-8</v>
      </c>
      <c r="E144" s="302">
        <v>3</v>
      </c>
      <c r="F144" s="313">
        <v>-91</v>
      </c>
      <c r="G144" s="322">
        <v>-5</v>
      </c>
      <c r="H144" s="302">
        <v>2</v>
      </c>
      <c r="I144" s="302">
        <v>9</v>
      </c>
      <c r="J144" s="302">
        <v>7</v>
      </c>
      <c r="K144" s="302">
        <v>72</v>
      </c>
      <c r="L144" s="331">
        <v>-28.047149948516193</v>
      </c>
      <c r="M144" s="331">
        <v>11.218859979406476</v>
      </c>
      <c r="N144" s="340">
        <v>39.266009927922667</v>
      </c>
      <c r="O144" s="292">
        <v>-3</v>
      </c>
      <c r="P144" s="302">
        <v>0</v>
      </c>
      <c r="Q144" s="302">
        <v>38</v>
      </c>
      <c r="R144" s="302">
        <v>0</v>
      </c>
      <c r="S144" s="302">
        <v>0</v>
      </c>
      <c r="T144" s="302">
        <v>3</v>
      </c>
      <c r="U144" s="302">
        <v>66</v>
      </c>
      <c r="V144" s="302">
        <v>2</v>
      </c>
      <c r="W144" s="302">
        <v>1</v>
      </c>
      <c r="X144" s="354">
        <v>-16.828289969109711</v>
      </c>
    </row>
    <row r="145" spans="1:24" ht="15" customHeight="1">
      <c r="A145" s="267"/>
      <c r="B145" s="276"/>
      <c r="C145" s="284" t="s">
        <v>57</v>
      </c>
      <c r="D145" s="295">
        <v>-17</v>
      </c>
      <c r="E145" s="305">
        <v>0</v>
      </c>
      <c r="F145" s="316">
        <v>-140</v>
      </c>
      <c r="G145" s="325">
        <v>-10</v>
      </c>
      <c r="H145" s="305">
        <v>3</v>
      </c>
      <c r="I145" s="305">
        <v>14</v>
      </c>
      <c r="J145" s="305">
        <v>13</v>
      </c>
      <c r="K145" s="305">
        <v>115</v>
      </c>
      <c r="L145" s="334">
        <v>-29.296326320943262</v>
      </c>
      <c r="M145" s="334">
        <v>8.7888978962829789</v>
      </c>
      <c r="N145" s="343">
        <v>38.085224217226241</v>
      </c>
      <c r="O145" s="295">
        <v>-7</v>
      </c>
      <c r="P145" s="305">
        <v>2</v>
      </c>
      <c r="Q145" s="305">
        <v>81</v>
      </c>
      <c r="R145" s="305">
        <v>1</v>
      </c>
      <c r="S145" s="305">
        <v>1</v>
      </c>
      <c r="T145" s="305">
        <v>9</v>
      </c>
      <c r="U145" s="305">
        <v>120</v>
      </c>
      <c r="V145" s="305">
        <v>4</v>
      </c>
      <c r="W145" s="305">
        <v>5</v>
      </c>
      <c r="X145" s="357">
        <v>-20.507428424660283</v>
      </c>
    </row>
    <row r="146" spans="1:24" ht="15" customHeight="1">
      <c r="A146" s="267"/>
      <c r="B146" s="273" t="s">
        <v>3</v>
      </c>
      <c r="C146" s="280" t="s">
        <v>20</v>
      </c>
      <c r="D146" s="291">
        <v>-5</v>
      </c>
      <c r="E146" s="301">
        <v>4</v>
      </c>
      <c r="F146" s="312">
        <v>-52</v>
      </c>
      <c r="G146" s="321">
        <v>-4</v>
      </c>
      <c r="H146" s="301">
        <v>1</v>
      </c>
      <c r="I146" s="301">
        <v>5</v>
      </c>
      <c r="J146" s="301">
        <v>5</v>
      </c>
      <c r="K146" s="301">
        <v>47</v>
      </c>
      <c r="L146" s="330">
        <v>-27.228646027601645</v>
      </c>
      <c r="M146" s="330">
        <v>6.8071615069004094</v>
      </c>
      <c r="N146" s="339">
        <v>34.035807534502055</v>
      </c>
      <c r="O146" s="291">
        <v>-1</v>
      </c>
      <c r="P146" s="301">
        <v>0</v>
      </c>
      <c r="Q146" s="301">
        <v>42</v>
      </c>
      <c r="R146" s="301">
        <v>0</v>
      </c>
      <c r="S146" s="301">
        <v>0</v>
      </c>
      <c r="T146" s="301">
        <v>1</v>
      </c>
      <c r="U146" s="301">
        <v>52</v>
      </c>
      <c r="V146" s="301">
        <v>0</v>
      </c>
      <c r="W146" s="301">
        <v>1</v>
      </c>
      <c r="X146" s="353">
        <v>-6.8071615069004094</v>
      </c>
    </row>
    <row r="147" spans="1:24" ht="15" customHeight="1">
      <c r="A147" s="267"/>
      <c r="B147" s="273"/>
      <c r="C147" s="281" t="s">
        <v>21</v>
      </c>
      <c r="D147" s="292">
        <v>-7</v>
      </c>
      <c r="E147" s="302">
        <v>1</v>
      </c>
      <c r="F147" s="313">
        <v>-88</v>
      </c>
      <c r="G147" s="322">
        <v>-4</v>
      </c>
      <c r="H147" s="302">
        <v>0</v>
      </c>
      <c r="I147" s="302">
        <v>9</v>
      </c>
      <c r="J147" s="302">
        <v>4</v>
      </c>
      <c r="K147" s="302">
        <v>68</v>
      </c>
      <c r="L147" s="331">
        <v>-24.924883911499588</v>
      </c>
      <c r="M147" s="331">
        <v>0</v>
      </c>
      <c r="N147" s="340">
        <v>24.924883911499588</v>
      </c>
      <c r="O147" s="292">
        <v>-3</v>
      </c>
      <c r="P147" s="302">
        <v>1</v>
      </c>
      <c r="Q147" s="302">
        <v>38</v>
      </c>
      <c r="R147" s="302">
        <v>1</v>
      </c>
      <c r="S147" s="302">
        <v>0</v>
      </c>
      <c r="T147" s="302">
        <v>4</v>
      </c>
      <c r="U147" s="302">
        <v>67</v>
      </c>
      <c r="V147" s="302">
        <v>0</v>
      </c>
      <c r="W147" s="302">
        <v>4</v>
      </c>
      <c r="X147" s="354">
        <v>-18.69366293362469</v>
      </c>
    </row>
    <row r="148" spans="1:24" ht="15" customHeight="1">
      <c r="A148" s="267"/>
      <c r="B148" s="273"/>
      <c r="C148" s="282" t="s">
        <v>57</v>
      </c>
      <c r="D148" s="293">
        <v>-12</v>
      </c>
      <c r="E148" s="303">
        <v>5</v>
      </c>
      <c r="F148" s="314">
        <v>-140</v>
      </c>
      <c r="G148" s="323">
        <v>-8</v>
      </c>
      <c r="H148" s="303">
        <v>1</v>
      </c>
      <c r="I148" s="303">
        <v>14</v>
      </c>
      <c r="J148" s="303">
        <v>9</v>
      </c>
      <c r="K148" s="303">
        <v>115</v>
      </c>
      <c r="L148" s="332">
        <v>-26.025883275696103</v>
      </c>
      <c r="M148" s="332">
        <v>3.2532354094620128</v>
      </c>
      <c r="N148" s="341">
        <v>29.279118685158117</v>
      </c>
      <c r="O148" s="293">
        <v>-4</v>
      </c>
      <c r="P148" s="303">
        <v>1</v>
      </c>
      <c r="Q148" s="303">
        <v>80</v>
      </c>
      <c r="R148" s="303">
        <v>1</v>
      </c>
      <c r="S148" s="303">
        <v>0</v>
      </c>
      <c r="T148" s="303">
        <v>5</v>
      </c>
      <c r="U148" s="303">
        <v>119</v>
      </c>
      <c r="V148" s="303">
        <v>0</v>
      </c>
      <c r="W148" s="303">
        <v>5</v>
      </c>
      <c r="X148" s="355">
        <v>-13.012941637848053</v>
      </c>
    </row>
    <row r="149" spans="1:24" ht="15" customHeight="1">
      <c r="A149" s="267"/>
      <c r="B149" s="274" t="s">
        <v>35</v>
      </c>
      <c r="C149" s="283" t="s">
        <v>20</v>
      </c>
      <c r="D149" s="294">
        <v>-9</v>
      </c>
      <c r="E149" s="304">
        <v>-4</v>
      </c>
      <c r="F149" s="315">
        <v>-58</v>
      </c>
      <c r="G149" s="324">
        <v>-5</v>
      </c>
      <c r="H149" s="304">
        <v>1</v>
      </c>
      <c r="I149" s="304">
        <v>6</v>
      </c>
      <c r="J149" s="304">
        <v>6</v>
      </c>
      <c r="K149" s="304">
        <v>49</v>
      </c>
      <c r="L149" s="333">
        <v>-30.887181396608334</v>
      </c>
      <c r="M149" s="333">
        <v>6.1774362793216664</v>
      </c>
      <c r="N149" s="342">
        <v>37.064617675930002</v>
      </c>
      <c r="O149" s="294">
        <v>-4</v>
      </c>
      <c r="P149" s="304">
        <v>11</v>
      </c>
      <c r="Q149" s="304">
        <v>43</v>
      </c>
      <c r="R149" s="304">
        <v>3</v>
      </c>
      <c r="S149" s="304">
        <v>8</v>
      </c>
      <c r="T149" s="304">
        <v>15</v>
      </c>
      <c r="U149" s="304">
        <v>58</v>
      </c>
      <c r="V149" s="304">
        <v>7</v>
      </c>
      <c r="W149" s="304">
        <v>8</v>
      </c>
      <c r="X149" s="356">
        <v>-24.709745117286658</v>
      </c>
    </row>
    <row r="150" spans="1:24" ht="15" customHeight="1">
      <c r="A150" s="267"/>
      <c r="B150" s="275"/>
      <c r="C150" s="281" t="s">
        <v>21</v>
      </c>
      <c r="D150" s="292">
        <v>2</v>
      </c>
      <c r="E150" s="302">
        <v>9</v>
      </c>
      <c r="F150" s="313">
        <v>-79</v>
      </c>
      <c r="G150" s="322">
        <v>-1</v>
      </c>
      <c r="H150" s="302">
        <v>2</v>
      </c>
      <c r="I150" s="302">
        <v>10</v>
      </c>
      <c r="J150" s="302">
        <v>3</v>
      </c>
      <c r="K150" s="302">
        <v>65</v>
      </c>
      <c r="L150" s="331">
        <v>-5.6228240441199144</v>
      </c>
      <c r="M150" s="331">
        <v>11.245648088239824</v>
      </c>
      <c r="N150" s="340">
        <v>16.868472132359738</v>
      </c>
      <c r="O150" s="292">
        <v>3</v>
      </c>
      <c r="P150" s="302">
        <v>12</v>
      </c>
      <c r="Q150" s="302">
        <v>39</v>
      </c>
      <c r="R150" s="302">
        <v>4</v>
      </c>
      <c r="S150" s="302">
        <v>8</v>
      </c>
      <c r="T150" s="302">
        <v>9</v>
      </c>
      <c r="U150" s="302">
        <v>63</v>
      </c>
      <c r="V150" s="302">
        <v>7</v>
      </c>
      <c r="W150" s="302">
        <v>2</v>
      </c>
      <c r="X150" s="354">
        <v>16.868472132359742</v>
      </c>
    </row>
    <row r="151" spans="1:24" ht="15" customHeight="1">
      <c r="A151" s="267"/>
      <c r="B151" s="276"/>
      <c r="C151" s="284" t="s">
        <v>57</v>
      </c>
      <c r="D151" s="295">
        <v>-7</v>
      </c>
      <c r="E151" s="305">
        <v>5</v>
      </c>
      <c r="F151" s="316">
        <v>-137</v>
      </c>
      <c r="G151" s="325">
        <v>-6</v>
      </c>
      <c r="H151" s="305">
        <v>3</v>
      </c>
      <c r="I151" s="305">
        <v>16</v>
      </c>
      <c r="J151" s="305">
        <v>9</v>
      </c>
      <c r="K151" s="305">
        <v>114</v>
      </c>
      <c r="L151" s="334">
        <v>-17.661290322580648</v>
      </c>
      <c r="M151" s="334">
        <v>8.8306451612903221</v>
      </c>
      <c r="N151" s="343">
        <v>26.491935483870968</v>
      </c>
      <c r="O151" s="295">
        <v>-1</v>
      </c>
      <c r="P151" s="305">
        <v>23</v>
      </c>
      <c r="Q151" s="305">
        <v>82</v>
      </c>
      <c r="R151" s="305">
        <v>7</v>
      </c>
      <c r="S151" s="305">
        <v>16</v>
      </c>
      <c r="T151" s="305">
        <v>24</v>
      </c>
      <c r="U151" s="305">
        <v>121</v>
      </c>
      <c r="V151" s="305">
        <v>14</v>
      </c>
      <c r="W151" s="305">
        <v>10</v>
      </c>
      <c r="X151" s="357">
        <v>-2.9435483870967687</v>
      </c>
    </row>
    <row r="152" spans="1:24" ht="15" customHeight="1">
      <c r="A152" s="267"/>
      <c r="B152" s="273" t="s">
        <v>36</v>
      </c>
      <c r="C152" s="280" t="s">
        <v>20</v>
      </c>
      <c r="D152" s="291">
        <v>4</v>
      </c>
      <c r="E152" s="301">
        <v>13</v>
      </c>
      <c r="F152" s="312">
        <v>-66</v>
      </c>
      <c r="G152" s="321">
        <v>-4</v>
      </c>
      <c r="H152" s="301">
        <v>0</v>
      </c>
      <c r="I152" s="301">
        <v>6</v>
      </c>
      <c r="J152" s="301">
        <v>4</v>
      </c>
      <c r="K152" s="301">
        <v>51</v>
      </c>
      <c r="L152" s="330">
        <v>-25.479930191972073</v>
      </c>
      <c r="M152" s="330">
        <v>0</v>
      </c>
      <c r="N152" s="339">
        <v>25.479930191972073</v>
      </c>
      <c r="O152" s="291">
        <v>8</v>
      </c>
      <c r="P152" s="301">
        <v>12</v>
      </c>
      <c r="Q152" s="301">
        <v>35</v>
      </c>
      <c r="R152" s="301">
        <v>8</v>
      </c>
      <c r="S152" s="301">
        <v>4</v>
      </c>
      <c r="T152" s="301">
        <v>4</v>
      </c>
      <c r="U152" s="301">
        <v>56</v>
      </c>
      <c r="V152" s="301">
        <v>2</v>
      </c>
      <c r="W152" s="301">
        <v>2</v>
      </c>
      <c r="X152" s="353">
        <v>50.959860383944147</v>
      </c>
    </row>
    <row r="153" spans="1:24" ht="15" customHeight="1">
      <c r="A153" s="267"/>
      <c r="B153" s="273"/>
      <c r="C153" s="281" t="s">
        <v>21</v>
      </c>
      <c r="D153" s="292">
        <v>-3</v>
      </c>
      <c r="E153" s="302">
        <v>-5</v>
      </c>
      <c r="F153" s="313">
        <v>-75</v>
      </c>
      <c r="G153" s="322">
        <v>-4</v>
      </c>
      <c r="H153" s="302">
        <v>3</v>
      </c>
      <c r="I153" s="302">
        <v>13</v>
      </c>
      <c r="J153" s="302">
        <v>7</v>
      </c>
      <c r="K153" s="302">
        <v>64</v>
      </c>
      <c r="L153" s="331">
        <v>-23.274350390562734</v>
      </c>
      <c r="M153" s="331">
        <v>17.455762792922048</v>
      </c>
      <c r="N153" s="340">
        <v>40.730113183484782</v>
      </c>
      <c r="O153" s="292">
        <v>1</v>
      </c>
      <c r="P153" s="302">
        <v>6</v>
      </c>
      <c r="Q153" s="302">
        <v>39</v>
      </c>
      <c r="R153" s="302">
        <v>5</v>
      </c>
      <c r="S153" s="302">
        <v>1</v>
      </c>
      <c r="T153" s="302">
        <v>5</v>
      </c>
      <c r="U153" s="302">
        <v>63</v>
      </c>
      <c r="V153" s="302">
        <v>1</v>
      </c>
      <c r="W153" s="302">
        <v>4</v>
      </c>
      <c r="X153" s="354">
        <v>5.8185875976406862</v>
      </c>
    </row>
    <row r="154" spans="1:24" ht="15" customHeight="1">
      <c r="A154" s="267"/>
      <c r="B154" s="273"/>
      <c r="C154" s="282" t="s">
        <v>57</v>
      </c>
      <c r="D154" s="293">
        <v>1</v>
      </c>
      <c r="E154" s="303">
        <v>8</v>
      </c>
      <c r="F154" s="314">
        <v>-141</v>
      </c>
      <c r="G154" s="323">
        <v>-8</v>
      </c>
      <c r="H154" s="303">
        <v>3</v>
      </c>
      <c r="I154" s="303">
        <v>19</v>
      </c>
      <c r="J154" s="303">
        <v>11</v>
      </c>
      <c r="K154" s="303">
        <v>115</v>
      </c>
      <c r="L154" s="332">
        <v>-24.327251520453217</v>
      </c>
      <c r="M154" s="332">
        <v>9.1227193201699581</v>
      </c>
      <c r="N154" s="341">
        <v>33.449970840623173</v>
      </c>
      <c r="O154" s="293">
        <v>9</v>
      </c>
      <c r="P154" s="303">
        <v>18</v>
      </c>
      <c r="Q154" s="303">
        <v>74</v>
      </c>
      <c r="R154" s="303">
        <v>13</v>
      </c>
      <c r="S154" s="303">
        <v>5</v>
      </c>
      <c r="T154" s="303">
        <v>9</v>
      </c>
      <c r="U154" s="303">
        <v>119</v>
      </c>
      <c r="V154" s="303">
        <v>3</v>
      </c>
      <c r="W154" s="303">
        <v>6</v>
      </c>
      <c r="X154" s="355">
        <v>27.368157960509873</v>
      </c>
    </row>
    <row r="155" spans="1:24" ht="15" customHeight="1">
      <c r="A155" s="267"/>
      <c r="B155" s="274" t="s">
        <v>37</v>
      </c>
      <c r="C155" s="283" t="s">
        <v>20</v>
      </c>
      <c r="D155" s="294">
        <v>-2</v>
      </c>
      <c r="E155" s="304">
        <v>-6</v>
      </c>
      <c r="F155" s="315">
        <v>-63</v>
      </c>
      <c r="G155" s="324">
        <v>-4</v>
      </c>
      <c r="H155" s="304">
        <v>0</v>
      </c>
      <c r="I155" s="304">
        <v>6</v>
      </c>
      <c r="J155" s="304">
        <v>4</v>
      </c>
      <c r="K155" s="304">
        <v>50</v>
      </c>
      <c r="L155" s="333">
        <v>-24.683843916954078</v>
      </c>
      <c r="M155" s="333">
        <v>0</v>
      </c>
      <c r="N155" s="342">
        <v>24.683843916954078</v>
      </c>
      <c r="O155" s="294">
        <v>2</v>
      </c>
      <c r="P155" s="304">
        <v>5</v>
      </c>
      <c r="Q155" s="304">
        <v>38</v>
      </c>
      <c r="R155" s="304">
        <v>3</v>
      </c>
      <c r="S155" s="304">
        <v>2</v>
      </c>
      <c r="T155" s="304">
        <v>3</v>
      </c>
      <c r="U155" s="304">
        <v>57</v>
      </c>
      <c r="V155" s="304">
        <v>1</v>
      </c>
      <c r="W155" s="304">
        <v>2</v>
      </c>
      <c r="X155" s="356">
        <v>12.341921958477037</v>
      </c>
    </row>
    <row r="156" spans="1:24" ht="15" customHeight="1">
      <c r="A156" s="267"/>
      <c r="B156" s="275"/>
      <c r="C156" s="281" t="s">
        <v>21</v>
      </c>
      <c r="D156" s="292">
        <v>-1</v>
      </c>
      <c r="E156" s="302">
        <v>2</v>
      </c>
      <c r="F156" s="313">
        <v>-78</v>
      </c>
      <c r="G156" s="322">
        <v>-3</v>
      </c>
      <c r="H156" s="302">
        <v>1</v>
      </c>
      <c r="I156" s="302">
        <v>12</v>
      </c>
      <c r="J156" s="302">
        <v>4</v>
      </c>
      <c r="K156" s="302">
        <v>64</v>
      </c>
      <c r="L156" s="331">
        <v>-16.900756289550856</v>
      </c>
      <c r="M156" s="331">
        <v>5.6335854298502852</v>
      </c>
      <c r="N156" s="340">
        <v>22.534341719401141</v>
      </c>
      <c r="O156" s="292">
        <v>2</v>
      </c>
      <c r="P156" s="302">
        <v>5</v>
      </c>
      <c r="Q156" s="302">
        <v>39</v>
      </c>
      <c r="R156" s="302">
        <v>3</v>
      </c>
      <c r="S156" s="302">
        <v>2</v>
      </c>
      <c r="T156" s="302">
        <v>3</v>
      </c>
      <c r="U156" s="302">
        <v>65</v>
      </c>
      <c r="V156" s="302">
        <v>1</v>
      </c>
      <c r="W156" s="302">
        <v>2</v>
      </c>
      <c r="X156" s="354">
        <v>11.26717085970057</v>
      </c>
    </row>
    <row r="157" spans="1:24" ht="15" customHeight="1">
      <c r="A157" s="267"/>
      <c r="B157" s="276"/>
      <c r="C157" s="284" t="s">
        <v>57</v>
      </c>
      <c r="D157" s="295">
        <v>-3</v>
      </c>
      <c r="E157" s="305">
        <v>-4</v>
      </c>
      <c r="F157" s="316">
        <v>-141</v>
      </c>
      <c r="G157" s="325">
        <v>-7</v>
      </c>
      <c r="H157" s="305">
        <v>1</v>
      </c>
      <c r="I157" s="305">
        <v>18</v>
      </c>
      <c r="J157" s="305">
        <v>8</v>
      </c>
      <c r="K157" s="305">
        <v>114</v>
      </c>
      <c r="L157" s="334">
        <v>-20.615146282818827</v>
      </c>
      <c r="M157" s="334">
        <v>2.9450208975455467</v>
      </c>
      <c r="N157" s="343">
        <v>23.560167180364374</v>
      </c>
      <c r="O157" s="295">
        <v>4</v>
      </c>
      <c r="P157" s="305">
        <v>10</v>
      </c>
      <c r="Q157" s="305">
        <v>77</v>
      </c>
      <c r="R157" s="305">
        <v>6</v>
      </c>
      <c r="S157" s="305">
        <v>4</v>
      </c>
      <c r="T157" s="305">
        <v>6</v>
      </c>
      <c r="U157" s="305">
        <v>122</v>
      </c>
      <c r="V157" s="305">
        <v>2</v>
      </c>
      <c r="W157" s="305">
        <v>4</v>
      </c>
      <c r="X157" s="357">
        <v>11.780083590182187</v>
      </c>
    </row>
    <row r="158" spans="1:24" ht="15" customHeight="1">
      <c r="A158" s="267"/>
      <c r="B158" s="273" t="s">
        <v>1</v>
      </c>
      <c r="C158" s="280" t="s">
        <v>20</v>
      </c>
      <c r="D158" s="291">
        <v>0</v>
      </c>
      <c r="E158" s="301">
        <v>2</v>
      </c>
      <c r="F158" s="312">
        <v>-58</v>
      </c>
      <c r="G158" s="321">
        <v>-3</v>
      </c>
      <c r="H158" s="301">
        <v>0</v>
      </c>
      <c r="I158" s="301">
        <v>5</v>
      </c>
      <c r="J158" s="301">
        <v>3</v>
      </c>
      <c r="K158" s="301">
        <v>50</v>
      </c>
      <c r="L158" s="330">
        <v>-19.129979035639412</v>
      </c>
      <c r="M158" s="330">
        <v>0</v>
      </c>
      <c r="N158" s="339">
        <v>19.129979035639412</v>
      </c>
      <c r="O158" s="291">
        <v>3</v>
      </c>
      <c r="P158" s="301">
        <v>4</v>
      </c>
      <c r="Q158" s="301">
        <v>41</v>
      </c>
      <c r="R158" s="301">
        <v>1</v>
      </c>
      <c r="S158" s="301">
        <v>3</v>
      </c>
      <c r="T158" s="301">
        <v>1</v>
      </c>
      <c r="U158" s="301">
        <v>54</v>
      </c>
      <c r="V158" s="301">
        <v>1</v>
      </c>
      <c r="W158" s="301">
        <v>0</v>
      </c>
      <c r="X158" s="353">
        <v>19.129979035639412</v>
      </c>
    </row>
    <row r="159" spans="1:24" ht="15" customHeight="1">
      <c r="A159" s="267"/>
      <c r="B159" s="273"/>
      <c r="C159" s="281" t="s">
        <v>21</v>
      </c>
      <c r="D159" s="292">
        <v>-2</v>
      </c>
      <c r="E159" s="302">
        <v>-1</v>
      </c>
      <c r="F159" s="313">
        <v>-68</v>
      </c>
      <c r="G159" s="322">
        <v>-3</v>
      </c>
      <c r="H159" s="302">
        <v>0</v>
      </c>
      <c r="I159" s="302">
        <v>12</v>
      </c>
      <c r="J159" s="302">
        <v>3</v>
      </c>
      <c r="K159" s="302">
        <v>60</v>
      </c>
      <c r="L159" s="331">
        <v>-17.480842911877392</v>
      </c>
      <c r="M159" s="331">
        <v>0</v>
      </c>
      <c r="N159" s="340">
        <v>17.480842911877392</v>
      </c>
      <c r="O159" s="292">
        <v>1</v>
      </c>
      <c r="P159" s="302">
        <v>1</v>
      </c>
      <c r="Q159" s="302">
        <v>38</v>
      </c>
      <c r="R159" s="302">
        <v>1</v>
      </c>
      <c r="S159" s="302">
        <v>0</v>
      </c>
      <c r="T159" s="302">
        <v>0</v>
      </c>
      <c r="U159" s="302">
        <v>58</v>
      </c>
      <c r="V159" s="302">
        <v>0</v>
      </c>
      <c r="W159" s="302">
        <v>0</v>
      </c>
      <c r="X159" s="354">
        <v>5.8269476372924647</v>
      </c>
    </row>
    <row r="160" spans="1:24" ht="15" customHeight="1">
      <c r="A160" s="267"/>
      <c r="B160" s="273"/>
      <c r="C160" s="282" t="s">
        <v>57</v>
      </c>
      <c r="D160" s="293">
        <v>-2</v>
      </c>
      <c r="E160" s="303">
        <v>1</v>
      </c>
      <c r="F160" s="314">
        <v>-126</v>
      </c>
      <c r="G160" s="323">
        <v>-6</v>
      </c>
      <c r="H160" s="303">
        <v>0</v>
      </c>
      <c r="I160" s="303">
        <v>17</v>
      </c>
      <c r="J160" s="303">
        <v>6</v>
      </c>
      <c r="K160" s="303">
        <v>110</v>
      </c>
      <c r="L160" s="332">
        <v>-18.268268268268269</v>
      </c>
      <c r="M160" s="332">
        <v>0</v>
      </c>
      <c r="N160" s="341">
        <v>18.268268268268269</v>
      </c>
      <c r="O160" s="293">
        <v>4</v>
      </c>
      <c r="P160" s="303">
        <v>5</v>
      </c>
      <c r="Q160" s="303">
        <v>79</v>
      </c>
      <c r="R160" s="303">
        <v>2</v>
      </c>
      <c r="S160" s="303">
        <v>3</v>
      </c>
      <c r="T160" s="303">
        <v>1</v>
      </c>
      <c r="U160" s="303">
        <v>112</v>
      </c>
      <c r="V160" s="303">
        <v>1</v>
      </c>
      <c r="W160" s="303">
        <v>0</v>
      </c>
      <c r="X160" s="355">
        <v>12.178845512178844</v>
      </c>
    </row>
    <row r="161" spans="1:24" ht="15" customHeight="1">
      <c r="A161" s="267"/>
      <c r="B161" s="274" t="s">
        <v>4</v>
      </c>
      <c r="C161" s="283" t="s">
        <v>20</v>
      </c>
      <c r="D161" s="294">
        <v>-3</v>
      </c>
      <c r="E161" s="304">
        <v>-3</v>
      </c>
      <c r="F161" s="315">
        <v>-52</v>
      </c>
      <c r="G161" s="324">
        <v>-2</v>
      </c>
      <c r="H161" s="304">
        <v>1</v>
      </c>
      <c r="I161" s="304">
        <v>6</v>
      </c>
      <c r="J161" s="304">
        <v>3</v>
      </c>
      <c r="K161" s="304">
        <v>47</v>
      </c>
      <c r="L161" s="333">
        <v>-12.361358056049445</v>
      </c>
      <c r="M161" s="333">
        <v>6.1806790280247217</v>
      </c>
      <c r="N161" s="342">
        <v>18.542037084074167</v>
      </c>
      <c r="O161" s="294">
        <v>-1</v>
      </c>
      <c r="P161" s="304">
        <v>1</v>
      </c>
      <c r="Q161" s="304">
        <v>40</v>
      </c>
      <c r="R161" s="304">
        <v>0</v>
      </c>
      <c r="S161" s="304">
        <v>1</v>
      </c>
      <c r="T161" s="304">
        <v>2</v>
      </c>
      <c r="U161" s="304">
        <v>51</v>
      </c>
      <c r="V161" s="304">
        <v>2</v>
      </c>
      <c r="W161" s="304">
        <v>0</v>
      </c>
      <c r="X161" s="356">
        <v>-6.1806790280247217</v>
      </c>
    </row>
    <row r="162" spans="1:24" ht="15" customHeight="1">
      <c r="A162" s="267"/>
      <c r="B162" s="275"/>
      <c r="C162" s="281" t="s">
        <v>21</v>
      </c>
      <c r="D162" s="292">
        <v>2</v>
      </c>
      <c r="E162" s="302">
        <v>4</v>
      </c>
      <c r="F162" s="313">
        <v>-64</v>
      </c>
      <c r="G162" s="322">
        <v>-1</v>
      </c>
      <c r="H162" s="302">
        <v>0</v>
      </c>
      <c r="I162" s="302">
        <v>11</v>
      </c>
      <c r="J162" s="302">
        <v>1</v>
      </c>
      <c r="K162" s="302">
        <v>55</v>
      </c>
      <c r="L162" s="331">
        <v>-5.6335854298502852</v>
      </c>
      <c r="M162" s="331">
        <v>0</v>
      </c>
      <c r="N162" s="340">
        <v>5.6335854298502852</v>
      </c>
      <c r="O162" s="292">
        <v>3</v>
      </c>
      <c r="P162" s="302">
        <v>3</v>
      </c>
      <c r="Q162" s="302">
        <v>37</v>
      </c>
      <c r="R162" s="302">
        <v>2</v>
      </c>
      <c r="S162" s="302">
        <v>1</v>
      </c>
      <c r="T162" s="302">
        <v>0</v>
      </c>
      <c r="U162" s="302">
        <v>57</v>
      </c>
      <c r="V162" s="302">
        <v>0</v>
      </c>
      <c r="W162" s="302">
        <v>0</v>
      </c>
      <c r="X162" s="354">
        <v>16.900756289550856</v>
      </c>
    </row>
    <row r="163" spans="1:24" ht="15" customHeight="1">
      <c r="A163" s="267"/>
      <c r="B163" s="276"/>
      <c r="C163" s="284" t="s">
        <v>57</v>
      </c>
      <c r="D163" s="295">
        <v>-1</v>
      </c>
      <c r="E163" s="305">
        <v>1</v>
      </c>
      <c r="F163" s="316">
        <v>-116</v>
      </c>
      <c r="G163" s="325">
        <v>-3</v>
      </c>
      <c r="H163" s="305">
        <v>1</v>
      </c>
      <c r="I163" s="305">
        <v>17</v>
      </c>
      <c r="J163" s="305">
        <v>4</v>
      </c>
      <c r="K163" s="305">
        <v>102</v>
      </c>
      <c r="L163" s="334">
        <v>-8.8416972828939393</v>
      </c>
      <c r="M163" s="334">
        <v>2.9472324276313131</v>
      </c>
      <c r="N163" s="343">
        <v>11.788929710525252</v>
      </c>
      <c r="O163" s="295">
        <v>2</v>
      </c>
      <c r="P163" s="305">
        <v>4</v>
      </c>
      <c r="Q163" s="305">
        <v>77</v>
      </c>
      <c r="R163" s="305">
        <v>2</v>
      </c>
      <c r="S163" s="305">
        <v>2</v>
      </c>
      <c r="T163" s="305">
        <v>2</v>
      </c>
      <c r="U163" s="305">
        <v>108</v>
      </c>
      <c r="V163" s="305">
        <v>2</v>
      </c>
      <c r="W163" s="305">
        <v>0</v>
      </c>
      <c r="X163" s="357">
        <v>5.8944648552626262</v>
      </c>
    </row>
    <row r="164" spans="1:24" ht="15" customHeight="1">
      <c r="A164" s="267"/>
      <c r="B164" s="273" t="s">
        <v>19</v>
      </c>
      <c r="C164" s="280" t="s">
        <v>20</v>
      </c>
      <c r="D164" s="291">
        <v>-6</v>
      </c>
      <c r="E164" s="301">
        <v>-3</v>
      </c>
      <c r="F164" s="312">
        <v>-49</v>
      </c>
      <c r="G164" s="321">
        <v>-4</v>
      </c>
      <c r="H164" s="301">
        <v>1</v>
      </c>
      <c r="I164" s="301">
        <v>7</v>
      </c>
      <c r="J164" s="301">
        <v>5</v>
      </c>
      <c r="K164" s="301">
        <v>47</v>
      </c>
      <c r="L164" s="330">
        <v>-24.800828959214527</v>
      </c>
      <c r="M164" s="330">
        <v>6.200207239803631</v>
      </c>
      <c r="N164" s="339">
        <v>31.001036199018159</v>
      </c>
      <c r="O164" s="291">
        <v>-2</v>
      </c>
      <c r="P164" s="301">
        <v>2</v>
      </c>
      <c r="Q164" s="301">
        <v>39</v>
      </c>
      <c r="R164" s="301">
        <v>2</v>
      </c>
      <c r="S164" s="301">
        <v>0</v>
      </c>
      <c r="T164" s="301">
        <v>4</v>
      </c>
      <c r="U164" s="301">
        <v>48</v>
      </c>
      <c r="V164" s="301">
        <v>2</v>
      </c>
      <c r="W164" s="301">
        <v>2</v>
      </c>
      <c r="X164" s="353">
        <v>-12.400414479607262</v>
      </c>
    </row>
    <row r="165" spans="1:24" ht="15" customHeight="1">
      <c r="A165" s="267"/>
      <c r="B165" s="273"/>
      <c r="C165" s="281" t="s">
        <v>21</v>
      </c>
      <c r="D165" s="292">
        <v>-3</v>
      </c>
      <c r="E165" s="302">
        <v>-5</v>
      </c>
      <c r="F165" s="313">
        <v>-61</v>
      </c>
      <c r="G165" s="322">
        <v>-2</v>
      </c>
      <c r="H165" s="302">
        <v>0</v>
      </c>
      <c r="I165" s="302">
        <v>10</v>
      </c>
      <c r="J165" s="302">
        <v>2</v>
      </c>
      <c r="K165" s="302">
        <v>53</v>
      </c>
      <c r="L165" s="331">
        <v>-11.283367080390127</v>
      </c>
      <c r="M165" s="331">
        <v>0</v>
      </c>
      <c r="N165" s="340">
        <v>11.283367080390127</v>
      </c>
      <c r="O165" s="292">
        <v>-1</v>
      </c>
      <c r="P165" s="302">
        <v>1</v>
      </c>
      <c r="Q165" s="302">
        <v>36</v>
      </c>
      <c r="R165" s="302">
        <v>0</v>
      </c>
      <c r="S165" s="302">
        <v>1</v>
      </c>
      <c r="T165" s="302">
        <v>2</v>
      </c>
      <c r="U165" s="302">
        <v>54</v>
      </c>
      <c r="V165" s="302">
        <v>2</v>
      </c>
      <c r="W165" s="302">
        <v>0</v>
      </c>
      <c r="X165" s="354">
        <v>-5.6416835401950634</v>
      </c>
    </row>
    <row r="166" spans="1:24" ht="15" customHeight="1">
      <c r="A166" s="267"/>
      <c r="B166" s="273"/>
      <c r="C166" s="282" t="s">
        <v>57</v>
      </c>
      <c r="D166" s="293">
        <v>-9</v>
      </c>
      <c r="E166" s="303">
        <v>-8</v>
      </c>
      <c r="F166" s="314">
        <v>-110</v>
      </c>
      <c r="G166" s="323">
        <v>-6</v>
      </c>
      <c r="H166" s="303">
        <v>1</v>
      </c>
      <c r="I166" s="303">
        <v>17</v>
      </c>
      <c r="J166" s="303">
        <v>7</v>
      </c>
      <c r="K166" s="303">
        <v>100</v>
      </c>
      <c r="L166" s="332">
        <v>-17.723321949403559</v>
      </c>
      <c r="M166" s="332">
        <v>2.9538869915672596</v>
      </c>
      <c r="N166" s="341">
        <v>20.677208940970818</v>
      </c>
      <c r="O166" s="293">
        <v>-3</v>
      </c>
      <c r="P166" s="303">
        <v>3</v>
      </c>
      <c r="Q166" s="303">
        <v>75</v>
      </c>
      <c r="R166" s="303">
        <v>2</v>
      </c>
      <c r="S166" s="303">
        <v>1</v>
      </c>
      <c r="T166" s="303">
        <v>6</v>
      </c>
      <c r="U166" s="303">
        <v>102</v>
      </c>
      <c r="V166" s="303">
        <v>4</v>
      </c>
      <c r="W166" s="303">
        <v>2</v>
      </c>
      <c r="X166" s="355">
        <v>-8.8616609747017776</v>
      </c>
    </row>
    <row r="167" spans="1:24" ht="15" customHeight="1">
      <c r="A167" s="267"/>
      <c r="B167" s="274" t="s">
        <v>38</v>
      </c>
      <c r="C167" s="283" t="s">
        <v>20</v>
      </c>
      <c r="D167" s="294">
        <v>-8</v>
      </c>
      <c r="E167" s="304">
        <v>-2</v>
      </c>
      <c r="F167" s="315">
        <v>-53</v>
      </c>
      <c r="G167" s="324">
        <v>-5</v>
      </c>
      <c r="H167" s="304">
        <v>0</v>
      </c>
      <c r="I167" s="304">
        <v>7</v>
      </c>
      <c r="J167" s="304">
        <v>5</v>
      </c>
      <c r="K167" s="304">
        <v>49</v>
      </c>
      <c r="L167" s="333">
        <v>-32.169927727833596</v>
      </c>
      <c r="M167" s="333">
        <v>0</v>
      </c>
      <c r="N167" s="342">
        <v>32.169927727833596</v>
      </c>
      <c r="O167" s="294">
        <v>-3</v>
      </c>
      <c r="P167" s="304">
        <v>2</v>
      </c>
      <c r="Q167" s="304">
        <v>40</v>
      </c>
      <c r="R167" s="304">
        <v>2</v>
      </c>
      <c r="S167" s="304">
        <v>0</v>
      </c>
      <c r="T167" s="304">
        <v>5</v>
      </c>
      <c r="U167" s="304">
        <v>51</v>
      </c>
      <c r="V167" s="304">
        <v>2</v>
      </c>
      <c r="W167" s="304">
        <v>3</v>
      </c>
      <c r="X167" s="356">
        <v>-19.301956636700158</v>
      </c>
    </row>
    <row r="168" spans="1:24" ht="15" customHeight="1">
      <c r="A168" s="267"/>
      <c r="B168" s="275"/>
      <c r="C168" s="281" t="s">
        <v>21</v>
      </c>
      <c r="D168" s="292">
        <v>-4</v>
      </c>
      <c r="E168" s="302">
        <v>-1</v>
      </c>
      <c r="F168" s="313">
        <v>-63</v>
      </c>
      <c r="G168" s="322">
        <v>-1</v>
      </c>
      <c r="H168" s="302">
        <v>1</v>
      </c>
      <c r="I168" s="302">
        <v>10</v>
      </c>
      <c r="J168" s="302">
        <v>2</v>
      </c>
      <c r="K168" s="302">
        <v>54</v>
      </c>
      <c r="L168" s="331">
        <v>-5.8409345495279243</v>
      </c>
      <c r="M168" s="331">
        <v>5.8409345495279243</v>
      </c>
      <c r="N168" s="340">
        <v>11.681869099055849</v>
      </c>
      <c r="O168" s="292">
        <v>-3</v>
      </c>
      <c r="P168" s="302">
        <v>1</v>
      </c>
      <c r="Q168" s="302">
        <v>36</v>
      </c>
      <c r="R168" s="302">
        <v>1</v>
      </c>
      <c r="S168" s="302">
        <v>0</v>
      </c>
      <c r="T168" s="302">
        <v>4</v>
      </c>
      <c r="U168" s="302">
        <v>55</v>
      </c>
      <c r="V168" s="302">
        <v>2</v>
      </c>
      <c r="W168" s="302">
        <v>2</v>
      </c>
      <c r="X168" s="354">
        <v>-17.522803648583775</v>
      </c>
    </row>
    <row r="169" spans="1:24" ht="15" customHeight="1">
      <c r="A169" s="267"/>
      <c r="B169" s="276"/>
      <c r="C169" s="284" t="s">
        <v>57</v>
      </c>
      <c r="D169" s="295">
        <v>-12</v>
      </c>
      <c r="E169" s="305">
        <v>-3</v>
      </c>
      <c r="F169" s="316">
        <v>-116</v>
      </c>
      <c r="G169" s="325">
        <v>-6</v>
      </c>
      <c r="H169" s="305">
        <v>1</v>
      </c>
      <c r="I169" s="305">
        <v>17</v>
      </c>
      <c r="J169" s="305">
        <v>7</v>
      </c>
      <c r="K169" s="305">
        <v>103</v>
      </c>
      <c r="L169" s="334">
        <v>-18.369401107196779</v>
      </c>
      <c r="M169" s="334">
        <v>3.0615668511994629</v>
      </c>
      <c r="N169" s="343">
        <v>21.430967958396241</v>
      </c>
      <c r="O169" s="295">
        <v>-6</v>
      </c>
      <c r="P169" s="305">
        <v>3</v>
      </c>
      <c r="Q169" s="305">
        <v>76</v>
      </c>
      <c r="R169" s="305">
        <v>3</v>
      </c>
      <c r="S169" s="305">
        <v>0</v>
      </c>
      <c r="T169" s="305">
        <v>9</v>
      </c>
      <c r="U169" s="305">
        <v>106</v>
      </c>
      <c r="V169" s="305">
        <v>4</v>
      </c>
      <c r="W169" s="305">
        <v>5</v>
      </c>
      <c r="X169" s="357">
        <v>-18.369401107196779</v>
      </c>
    </row>
    <row r="170" spans="1:24" ht="15" customHeight="1">
      <c r="A170" s="267"/>
      <c r="B170" s="274" t="s">
        <v>40</v>
      </c>
      <c r="C170" s="283" t="s">
        <v>20</v>
      </c>
      <c r="D170" s="294">
        <v>-13</v>
      </c>
      <c r="E170" s="304">
        <v>-5</v>
      </c>
      <c r="F170" s="315">
        <v>-64</v>
      </c>
      <c r="G170" s="324">
        <v>-9</v>
      </c>
      <c r="H170" s="304">
        <v>1</v>
      </c>
      <c r="I170" s="304">
        <v>7</v>
      </c>
      <c r="J170" s="304">
        <v>10</v>
      </c>
      <c r="K170" s="304">
        <v>57</v>
      </c>
      <c r="L170" s="333">
        <v>-56.425847675976492</v>
      </c>
      <c r="M170" s="333">
        <v>6.2695386306640559</v>
      </c>
      <c r="N170" s="342">
        <v>62.69538630664055</v>
      </c>
      <c r="O170" s="294">
        <v>-4</v>
      </c>
      <c r="P170" s="304">
        <v>0</v>
      </c>
      <c r="Q170" s="304">
        <v>40</v>
      </c>
      <c r="R170" s="304">
        <v>0</v>
      </c>
      <c r="S170" s="304">
        <v>0</v>
      </c>
      <c r="T170" s="304">
        <v>4</v>
      </c>
      <c r="U170" s="304">
        <v>54</v>
      </c>
      <c r="V170" s="304">
        <v>3</v>
      </c>
      <c r="W170" s="304">
        <v>1</v>
      </c>
      <c r="X170" s="356">
        <v>-25.078154522656224</v>
      </c>
    </row>
    <row r="171" spans="1:24" ht="15" customHeight="1">
      <c r="A171" s="267"/>
      <c r="B171" s="275"/>
      <c r="C171" s="281" t="s">
        <v>21</v>
      </c>
      <c r="D171" s="292">
        <v>-8</v>
      </c>
      <c r="E171" s="302">
        <v>-4</v>
      </c>
      <c r="F171" s="313">
        <v>-55</v>
      </c>
      <c r="G171" s="322">
        <v>-7</v>
      </c>
      <c r="H171" s="302">
        <v>0</v>
      </c>
      <c r="I171" s="302">
        <v>10</v>
      </c>
      <c r="J171" s="302">
        <v>7</v>
      </c>
      <c r="K171" s="302">
        <v>53</v>
      </c>
      <c r="L171" s="331">
        <v>-39.720171006607075</v>
      </c>
      <c r="M171" s="331">
        <v>0</v>
      </c>
      <c r="N171" s="340">
        <v>39.720171006607075</v>
      </c>
      <c r="O171" s="292">
        <v>-1</v>
      </c>
      <c r="P171" s="302">
        <v>2</v>
      </c>
      <c r="Q171" s="302">
        <v>36</v>
      </c>
      <c r="R171" s="302">
        <v>0</v>
      </c>
      <c r="S171" s="302">
        <v>2</v>
      </c>
      <c r="T171" s="302">
        <v>3</v>
      </c>
      <c r="U171" s="302">
        <v>48</v>
      </c>
      <c r="V171" s="302">
        <v>1</v>
      </c>
      <c r="W171" s="302">
        <v>2</v>
      </c>
      <c r="X171" s="354">
        <v>-5.6743101438010086</v>
      </c>
    </row>
    <row r="172" spans="1:24" ht="15" customHeight="1">
      <c r="A172" s="267"/>
      <c r="B172" s="276"/>
      <c r="C172" s="284" t="s">
        <v>57</v>
      </c>
      <c r="D172" s="295">
        <v>-21</v>
      </c>
      <c r="E172" s="305">
        <v>-9</v>
      </c>
      <c r="F172" s="316">
        <v>-119</v>
      </c>
      <c r="G172" s="325">
        <v>-16</v>
      </c>
      <c r="H172" s="305">
        <v>1</v>
      </c>
      <c r="I172" s="305">
        <v>17</v>
      </c>
      <c r="J172" s="305">
        <v>17</v>
      </c>
      <c r="K172" s="305">
        <v>110</v>
      </c>
      <c r="L172" s="334">
        <v>-47.656740899112961</v>
      </c>
      <c r="M172" s="334">
        <v>2.9785463061945601</v>
      </c>
      <c r="N172" s="343">
        <v>50.63528720530752</v>
      </c>
      <c r="O172" s="295">
        <v>-5</v>
      </c>
      <c r="P172" s="305">
        <v>2</v>
      </c>
      <c r="Q172" s="305">
        <v>76</v>
      </c>
      <c r="R172" s="305">
        <v>0</v>
      </c>
      <c r="S172" s="305">
        <v>2</v>
      </c>
      <c r="T172" s="305">
        <v>7</v>
      </c>
      <c r="U172" s="305">
        <v>102</v>
      </c>
      <c r="V172" s="305">
        <v>4</v>
      </c>
      <c r="W172" s="305">
        <v>3</v>
      </c>
      <c r="X172" s="357">
        <v>-14.892731530972801</v>
      </c>
    </row>
    <row r="173" spans="1:24" ht="15" customHeight="1">
      <c r="A173" s="267"/>
      <c r="B173" s="273" t="s">
        <v>30</v>
      </c>
      <c r="C173" s="280" t="s">
        <v>20</v>
      </c>
      <c r="D173" s="291">
        <v>-8</v>
      </c>
      <c r="E173" s="301">
        <v>5</v>
      </c>
      <c r="F173" s="312">
        <v>-65</v>
      </c>
      <c r="G173" s="321">
        <v>-6</v>
      </c>
      <c r="H173" s="301">
        <v>0</v>
      </c>
      <c r="I173" s="301">
        <v>6</v>
      </c>
      <c r="J173" s="301">
        <v>6</v>
      </c>
      <c r="K173" s="301">
        <v>59</v>
      </c>
      <c r="L173" s="330">
        <v>-39.037433155080215</v>
      </c>
      <c r="M173" s="330">
        <v>0</v>
      </c>
      <c r="N173" s="339">
        <v>39.037433155080215</v>
      </c>
      <c r="O173" s="291">
        <v>-2</v>
      </c>
      <c r="P173" s="301">
        <v>1</v>
      </c>
      <c r="Q173" s="301">
        <v>41</v>
      </c>
      <c r="R173" s="301">
        <v>0</v>
      </c>
      <c r="S173" s="301">
        <v>1</v>
      </c>
      <c r="T173" s="301">
        <v>3</v>
      </c>
      <c r="U173" s="301">
        <v>53</v>
      </c>
      <c r="V173" s="301">
        <v>1</v>
      </c>
      <c r="W173" s="301">
        <v>2</v>
      </c>
      <c r="X173" s="353">
        <v>-13.012477718360072</v>
      </c>
    </row>
    <row r="174" spans="1:24" ht="15" customHeight="1">
      <c r="A174" s="267"/>
      <c r="B174" s="273"/>
      <c r="C174" s="281" t="s">
        <v>21</v>
      </c>
      <c r="D174" s="292">
        <v>-4</v>
      </c>
      <c r="E174" s="302">
        <v>4</v>
      </c>
      <c r="F174" s="313">
        <v>-47</v>
      </c>
      <c r="G174" s="322">
        <v>0</v>
      </c>
      <c r="H174" s="302">
        <v>1</v>
      </c>
      <c r="I174" s="302">
        <v>11</v>
      </c>
      <c r="J174" s="302">
        <v>1</v>
      </c>
      <c r="K174" s="302">
        <v>46</v>
      </c>
      <c r="L174" s="331">
        <v>0</v>
      </c>
      <c r="M174" s="331">
        <v>5.8747786898438754</v>
      </c>
      <c r="N174" s="340">
        <v>5.8747786898438754</v>
      </c>
      <c r="O174" s="292">
        <v>-4</v>
      </c>
      <c r="P174" s="302">
        <v>0</v>
      </c>
      <c r="Q174" s="302">
        <v>33</v>
      </c>
      <c r="R174" s="302">
        <v>0</v>
      </c>
      <c r="S174" s="302">
        <v>0</v>
      </c>
      <c r="T174" s="302">
        <v>4</v>
      </c>
      <c r="U174" s="302">
        <v>45</v>
      </c>
      <c r="V174" s="302">
        <v>2</v>
      </c>
      <c r="W174" s="302">
        <v>2</v>
      </c>
      <c r="X174" s="354">
        <v>-23.499114759375502</v>
      </c>
    </row>
    <row r="175" spans="1:24" ht="15" customHeight="1">
      <c r="A175" s="268"/>
      <c r="B175" s="277"/>
      <c r="C175" s="285" t="s">
        <v>57</v>
      </c>
      <c r="D175" s="296">
        <v>-12</v>
      </c>
      <c r="E175" s="306">
        <v>9</v>
      </c>
      <c r="F175" s="317">
        <v>-112</v>
      </c>
      <c r="G175" s="326">
        <v>-6</v>
      </c>
      <c r="H175" s="306">
        <v>1</v>
      </c>
      <c r="I175" s="306">
        <v>17</v>
      </c>
      <c r="J175" s="306">
        <v>7</v>
      </c>
      <c r="K175" s="306">
        <v>105</v>
      </c>
      <c r="L175" s="335">
        <v>-18.523217457498099</v>
      </c>
      <c r="M175" s="335">
        <v>3.087202909583016</v>
      </c>
      <c r="N175" s="344">
        <v>21.610420367081115</v>
      </c>
      <c r="O175" s="296">
        <v>-6</v>
      </c>
      <c r="P175" s="306">
        <v>1</v>
      </c>
      <c r="Q175" s="306">
        <v>74</v>
      </c>
      <c r="R175" s="306">
        <v>0</v>
      </c>
      <c r="S175" s="306">
        <v>1</v>
      </c>
      <c r="T175" s="306">
        <v>7</v>
      </c>
      <c r="U175" s="306">
        <v>98</v>
      </c>
      <c r="V175" s="306">
        <v>3</v>
      </c>
      <c r="W175" s="306">
        <v>4</v>
      </c>
      <c r="X175" s="358">
        <v>-18.523217457498099</v>
      </c>
    </row>
    <row r="176" spans="1:24" ht="15" customHeight="1">
      <c r="A176" s="269" t="s">
        <v>7</v>
      </c>
      <c r="B176" s="273" t="s">
        <v>31</v>
      </c>
      <c r="C176" s="280" t="s">
        <v>20</v>
      </c>
      <c r="D176" s="291">
        <v>-5</v>
      </c>
      <c r="E176" s="301">
        <v>3</v>
      </c>
      <c r="F176" s="312">
        <v>-64</v>
      </c>
      <c r="G176" s="321">
        <v>-4</v>
      </c>
      <c r="H176" s="301">
        <v>0</v>
      </c>
      <c r="I176" s="301">
        <v>6</v>
      </c>
      <c r="J176" s="301">
        <v>4</v>
      </c>
      <c r="K176" s="301">
        <v>61</v>
      </c>
      <c r="L176" s="330">
        <v>-25.252962034074201</v>
      </c>
      <c r="M176" s="330">
        <v>0</v>
      </c>
      <c r="N176" s="339">
        <v>25.252962034074201</v>
      </c>
      <c r="O176" s="291">
        <v>-1</v>
      </c>
      <c r="P176" s="301">
        <v>0</v>
      </c>
      <c r="Q176" s="301">
        <v>40</v>
      </c>
      <c r="R176" s="301">
        <v>0</v>
      </c>
      <c r="S176" s="301">
        <v>0</v>
      </c>
      <c r="T176" s="301">
        <v>1</v>
      </c>
      <c r="U176" s="301">
        <v>49</v>
      </c>
      <c r="V176" s="301">
        <v>1</v>
      </c>
      <c r="W176" s="301">
        <v>0</v>
      </c>
      <c r="X176" s="353">
        <v>-6.3132405085185503</v>
      </c>
    </row>
    <row r="177" spans="1:24" ht="15" customHeight="1">
      <c r="A177" s="267"/>
      <c r="B177" s="273"/>
      <c r="C177" s="281" t="s">
        <v>21</v>
      </c>
      <c r="D177" s="292">
        <v>-5</v>
      </c>
      <c r="E177" s="302">
        <v>-1</v>
      </c>
      <c r="F177" s="313">
        <v>-41</v>
      </c>
      <c r="G177" s="322">
        <v>-6</v>
      </c>
      <c r="H177" s="302">
        <v>0</v>
      </c>
      <c r="I177" s="302">
        <v>10</v>
      </c>
      <c r="J177" s="302">
        <v>6</v>
      </c>
      <c r="K177" s="302">
        <v>47</v>
      </c>
      <c r="L177" s="331">
        <v>-34.194172938200666</v>
      </c>
      <c r="M177" s="331">
        <v>0</v>
      </c>
      <c r="N177" s="340">
        <v>34.194172938200666</v>
      </c>
      <c r="O177" s="292">
        <v>1</v>
      </c>
      <c r="P177" s="302">
        <v>2</v>
      </c>
      <c r="Q177" s="302">
        <v>34</v>
      </c>
      <c r="R177" s="302">
        <v>2</v>
      </c>
      <c r="S177" s="302">
        <v>0</v>
      </c>
      <c r="T177" s="302">
        <v>1</v>
      </c>
      <c r="U177" s="302">
        <v>38</v>
      </c>
      <c r="V177" s="302">
        <v>0</v>
      </c>
      <c r="W177" s="302">
        <v>1</v>
      </c>
      <c r="X177" s="354">
        <v>5.6990288230334443</v>
      </c>
    </row>
    <row r="178" spans="1:24" ht="15" customHeight="1">
      <c r="A178" s="267"/>
      <c r="B178" s="273"/>
      <c r="C178" s="282" t="s">
        <v>57</v>
      </c>
      <c r="D178" s="293">
        <v>-10</v>
      </c>
      <c r="E178" s="303">
        <v>2</v>
      </c>
      <c r="F178" s="314">
        <v>-105</v>
      </c>
      <c r="G178" s="323">
        <v>-10</v>
      </c>
      <c r="H178" s="303">
        <v>0</v>
      </c>
      <c r="I178" s="303">
        <v>16</v>
      </c>
      <c r="J178" s="303">
        <v>10</v>
      </c>
      <c r="K178" s="303">
        <v>108</v>
      </c>
      <c r="L178" s="332">
        <v>-29.95215860693741</v>
      </c>
      <c r="M178" s="332">
        <v>0</v>
      </c>
      <c r="N178" s="341">
        <v>29.95215860693741</v>
      </c>
      <c r="O178" s="293">
        <v>0</v>
      </c>
      <c r="P178" s="303">
        <v>2</v>
      </c>
      <c r="Q178" s="303">
        <v>74</v>
      </c>
      <c r="R178" s="303">
        <v>2</v>
      </c>
      <c r="S178" s="303">
        <v>0</v>
      </c>
      <c r="T178" s="303">
        <v>2</v>
      </c>
      <c r="U178" s="303">
        <v>87</v>
      </c>
      <c r="V178" s="303">
        <v>1</v>
      </c>
      <c r="W178" s="303">
        <v>1</v>
      </c>
      <c r="X178" s="355">
        <v>0</v>
      </c>
    </row>
    <row r="179" spans="1:24" ht="15" customHeight="1">
      <c r="A179" s="267"/>
      <c r="B179" s="274" t="s">
        <v>34</v>
      </c>
      <c r="C179" s="283" t="s">
        <v>20</v>
      </c>
      <c r="D179" s="294">
        <v>-3</v>
      </c>
      <c r="E179" s="304">
        <v>2</v>
      </c>
      <c r="F179" s="315">
        <v>-58</v>
      </c>
      <c r="G179" s="324">
        <v>-4</v>
      </c>
      <c r="H179" s="304">
        <v>1</v>
      </c>
      <c r="I179" s="304">
        <v>6</v>
      </c>
      <c r="J179" s="304">
        <v>5</v>
      </c>
      <c r="K179" s="304">
        <v>60</v>
      </c>
      <c r="L179" s="333">
        <v>-25.293648868715568</v>
      </c>
      <c r="M179" s="333">
        <v>6.323412217178892</v>
      </c>
      <c r="N179" s="342">
        <v>31.617061085894459</v>
      </c>
      <c r="O179" s="294">
        <v>1</v>
      </c>
      <c r="P179" s="304">
        <v>5</v>
      </c>
      <c r="Q179" s="304">
        <v>43</v>
      </c>
      <c r="R179" s="304">
        <v>4</v>
      </c>
      <c r="S179" s="304">
        <v>1</v>
      </c>
      <c r="T179" s="304">
        <v>4</v>
      </c>
      <c r="U179" s="304">
        <v>47</v>
      </c>
      <c r="V179" s="304">
        <v>2</v>
      </c>
      <c r="W179" s="304">
        <v>2</v>
      </c>
      <c r="X179" s="356">
        <v>6.3234122171788911</v>
      </c>
    </row>
    <row r="180" spans="1:24" ht="15" customHeight="1">
      <c r="A180" s="267"/>
      <c r="B180" s="275"/>
      <c r="C180" s="281" t="s">
        <v>21</v>
      </c>
      <c r="D180" s="292">
        <v>-10</v>
      </c>
      <c r="E180" s="302">
        <v>-5</v>
      </c>
      <c r="F180" s="313">
        <v>-43</v>
      </c>
      <c r="G180" s="322">
        <v>-8</v>
      </c>
      <c r="H180" s="302">
        <v>1</v>
      </c>
      <c r="I180" s="302">
        <v>9</v>
      </c>
      <c r="J180" s="302">
        <v>9</v>
      </c>
      <c r="K180" s="302">
        <v>49</v>
      </c>
      <c r="L180" s="331">
        <v>-45.813982678549017</v>
      </c>
      <c r="M180" s="331">
        <v>5.7267478348186263</v>
      </c>
      <c r="N180" s="340">
        <v>51.540730513367642</v>
      </c>
      <c r="O180" s="292">
        <v>-2</v>
      </c>
      <c r="P180" s="302">
        <v>1</v>
      </c>
      <c r="Q180" s="302">
        <v>35</v>
      </c>
      <c r="R180" s="302">
        <v>0</v>
      </c>
      <c r="S180" s="302">
        <v>1</v>
      </c>
      <c r="T180" s="302">
        <v>3</v>
      </c>
      <c r="U180" s="302">
        <v>38</v>
      </c>
      <c r="V180" s="302">
        <v>2</v>
      </c>
      <c r="W180" s="302">
        <v>1</v>
      </c>
      <c r="X180" s="354">
        <v>-11.453495669637254</v>
      </c>
    </row>
    <row r="181" spans="1:24" ht="15" customHeight="1">
      <c r="A181" s="267"/>
      <c r="B181" s="276"/>
      <c r="C181" s="284" t="s">
        <v>57</v>
      </c>
      <c r="D181" s="295">
        <v>-13</v>
      </c>
      <c r="E181" s="305">
        <v>-3</v>
      </c>
      <c r="F181" s="316">
        <v>-101</v>
      </c>
      <c r="G181" s="325">
        <v>-12</v>
      </c>
      <c r="H181" s="305">
        <v>2</v>
      </c>
      <c r="I181" s="305">
        <v>15</v>
      </c>
      <c r="J181" s="305">
        <v>14</v>
      </c>
      <c r="K181" s="305">
        <v>109</v>
      </c>
      <c r="L181" s="334">
        <v>-36.061848540236134</v>
      </c>
      <c r="M181" s="334">
        <v>6.0103080900393548</v>
      </c>
      <c r="N181" s="343">
        <v>42.072156630275487</v>
      </c>
      <c r="O181" s="295">
        <v>-1</v>
      </c>
      <c r="P181" s="305">
        <v>6</v>
      </c>
      <c r="Q181" s="305">
        <v>78</v>
      </c>
      <c r="R181" s="305">
        <v>4</v>
      </c>
      <c r="S181" s="305">
        <v>2</v>
      </c>
      <c r="T181" s="305">
        <v>7</v>
      </c>
      <c r="U181" s="305">
        <v>85</v>
      </c>
      <c r="V181" s="305">
        <v>4</v>
      </c>
      <c r="W181" s="305">
        <v>3</v>
      </c>
      <c r="X181" s="357">
        <v>-3.0051540450196796</v>
      </c>
    </row>
    <row r="182" spans="1:24" ht="15" customHeight="1">
      <c r="A182" s="267"/>
      <c r="B182" s="273" t="s">
        <v>3</v>
      </c>
      <c r="C182" s="280" t="s">
        <v>20</v>
      </c>
      <c r="D182" s="291">
        <v>-8</v>
      </c>
      <c r="E182" s="301">
        <v>-5</v>
      </c>
      <c r="F182" s="312">
        <v>-61</v>
      </c>
      <c r="G182" s="321">
        <v>-6</v>
      </c>
      <c r="H182" s="301">
        <v>1</v>
      </c>
      <c r="I182" s="301">
        <v>6</v>
      </c>
      <c r="J182" s="301">
        <v>7</v>
      </c>
      <c r="K182" s="301">
        <v>62</v>
      </c>
      <c r="L182" s="330">
        <v>-42.186777623670828</v>
      </c>
      <c r="M182" s="330">
        <v>7.0311296039451374</v>
      </c>
      <c r="N182" s="339">
        <v>49.217907227615967</v>
      </c>
      <c r="O182" s="291">
        <v>-2</v>
      </c>
      <c r="P182" s="301">
        <v>1</v>
      </c>
      <c r="Q182" s="301">
        <v>44</v>
      </c>
      <c r="R182" s="301">
        <v>0</v>
      </c>
      <c r="S182" s="301">
        <v>1</v>
      </c>
      <c r="T182" s="301">
        <v>3</v>
      </c>
      <c r="U182" s="301">
        <v>49</v>
      </c>
      <c r="V182" s="301">
        <v>1</v>
      </c>
      <c r="W182" s="301">
        <v>2</v>
      </c>
      <c r="X182" s="353">
        <v>-14.062259207890277</v>
      </c>
    </row>
    <row r="183" spans="1:24" ht="15" customHeight="1">
      <c r="A183" s="267"/>
      <c r="B183" s="273"/>
      <c r="C183" s="281" t="s">
        <v>21</v>
      </c>
      <c r="D183" s="292">
        <v>-7</v>
      </c>
      <c r="E183" s="302">
        <v>3</v>
      </c>
      <c r="F183" s="313">
        <v>-43</v>
      </c>
      <c r="G183" s="322">
        <v>-2</v>
      </c>
      <c r="H183" s="302">
        <v>2</v>
      </c>
      <c r="I183" s="302">
        <v>11</v>
      </c>
      <c r="J183" s="302">
        <v>4</v>
      </c>
      <c r="K183" s="302">
        <v>49</v>
      </c>
      <c r="L183" s="331">
        <v>-12.723976852820192</v>
      </c>
      <c r="M183" s="331">
        <v>12.723976852820192</v>
      </c>
      <c r="N183" s="340">
        <v>25.447953705640384</v>
      </c>
      <c r="O183" s="292">
        <v>-5</v>
      </c>
      <c r="P183" s="302">
        <v>1</v>
      </c>
      <c r="Q183" s="302">
        <v>35</v>
      </c>
      <c r="R183" s="302">
        <v>0</v>
      </c>
      <c r="S183" s="302">
        <v>1</v>
      </c>
      <c r="T183" s="302">
        <v>6</v>
      </c>
      <c r="U183" s="302">
        <v>40</v>
      </c>
      <c r="V183" s="302">
        <v>3</v>
      </c>
      <c r="W183" s="302">
        <v>3</v>
      </c>
      <c r="X183" s="354">
        <v>-31.80994213205047</v>
      </c>
    </row>
    <row r="184" spans="1:24" ht="15" customHeight="1">
      <c r="A184" s="267"/>
      <c r="B184" s="273"/>
      <c r="C184" s="282" t="s">
        <v>57</v>
      </c>
      <c r="D184" s="293">
        <v>-15</v>
      </c>
      <c r="E184" s="303">
        <v>-2</v>
      </c>
      <c r="F184" s="314">
        <v>-104</v>
      </c>
      <c r="G184" s="323">
        <v>-8</v>
      </c>
      <c r="H184" s="303">
        <v>3</v>
      </c>
      <c r="I184" s="303">
        <v>17</v>
      </c>
      <c r="J184" s="303">
        <v>11</v>
      </c>
      <c r="K184" s="303">
        <v>111</v>
      </c>
      <c r="L184" s="332">
        <v>-26.719373375791513</v>
      </c>
      <c r="M184" s="332">
        <v>10.019765015921818</v>
      </c>
      <c r="N184" s="341">
        <v>36.739138391713333</v>
      </c>
      <c r="O184" s="293">
        <v>-7</v>
      </c>
      <c r="P184" s="303">
        <v>2</v>
      </c>
      <c r="Q184" s="303">
        <v>79</v>
      </c>
      <c r="R184" s="303">
        <v>0</v>
      </c>
      <c r="S184" s="303">
        <v>2</v>
      </c>
      <c r="T184" s="303">
        <v>9</v>
      </c>
      <c r="U184" s="303">
        <v>89</v>
      </c>
      <c r="V184" s="303">
        <v>4</v>
      </c>
      <c r="W184" s="303">
        <v>5</v>
      </c>
      <c r="X184" s="355">
        <v>-23.37945170381758</v>
      </c>
    </row>
    <row r="185" spans="1:24" ht="15" customHeight="1">
      <c r="A185" s="267"/>
      <c r="B185" s="274" t="s">
        <v>35</v>
      </c>
      <c r="C185" s="283" t="s">
        <v>20</v>
      </c>
      <c r="D185" s="294">
        <v>-11</v>
      </c>
      <c r="E185" s="304">
        <v>-3</v>
      </c>
      <c r="F185" s="315">
        <v>-63</v>
      </c>
      <c r="G185" s="324">
        <v>-3</v>
      </c>
      <c r="H185" s="304">
        <v>0</v>
      </c>
      <c r="I185" s="304">
        <v>5</v>
      </c>
      <c r="J185" s="304">
        <v>3</v>
      </c>
      <c r="K185" s="304">
        <v>59</v>
      </c>
      <c r="L185" s="333">
        <v>-19.165806101552516</v>
      </c>
      <c r="M185" s="333">
        <v>0</v>
      </c>
      <c r="N185" s="342">
        <v>19.165806101552516</v>
      </c>
      <c r="O185" s="294">
        <v>-8</v>
      </c>
      <c r="P185" s="304">
        <v>10</v>
      </c>
      <c r="Q185" s="304">
        <v>43</v>
      </c>
      <c r="R185" s="304">
        <v>3</v>
      </c>
      <c r="S185" s="304">
        <v>7</v>
      </c>
      <c r="T185" s="304">
        <v>18</v>
      </c>
      <c r="U185" s="304">
        <v>52</v>
      </c>
      <c r="V185" s="304">
        <v>7</v>
      </c>
      <c r="W185" s="304">
        <v>11</v>
      </c>
      <c r="X185" s="356">
        <v>-51.108816270806713</v>
      </c>
    </row>
    <row r="186" spans="1:24" ht="15" customHeight="1">
      <c r="A186" s="267"/>
      <c r="B186" s="275"/>
      <c r="C186" s="281" t="s">
        <v>21</v>
      </c>
      <c r="D186" s="292">
        <v>-16</v>
      </c>
      <c r="E186" s="302">
        <v>-9</v>
      </c>
      <c r="F186" s="313">
        <v>-61</v>
      </c>
      <c r="G186" s="322">
        <v>-4</v>
      </c>
      <c r="H186" s="302">
        <v>0</v>
      </c>
      <c r="I186" s="302">
        <v>9</v>
      </c>
      <c r="J186" s="302">
        <v>4</v>
      </c>
      <c r="K186" s="302">
        <v>50</v>
      </c>
      <c r="L186" s="331">
        <v>-23.166145692842292</v>
      </c>
      <c r="M186" s="331">
        <v>0</v>
      </c>
      <c r="N186" s="340">
        <v>23.166145692842292</v>
      </c>
      <c r="O186" s="292">
        <v>-12</v>
      </c>
      <c r="P186" s="302">
        <v>5</v>
      </c>
      <c r="Q186" s="302">
        <v>28</v>
      </c>
      <c r="R186" s="302">
        <v>5</v>
      </c>
      <c r="S186" s="302">
        <v>0</v>
      </c>
      <c r="T186" s="302">
        <v>17</v>
      </c>
      <c r="U186" s="302">
        <v>48</v>
      </c>
      <c r="V186" s="302">
        <v>9</v>
      </c>
      <c r="W186" s="302">
        <v>8</v>
      </c>
      <c r="X186" s="354">
        <v>-69.498437078526891</v>
      </c>
    </row>
    <row r="187" spans="1:24" ht="15" customHeight="1">
      <c r="A187" s="267"/>
      <c r="B187" s="276"/>
      <c r="C187" s="284" t="s">
        <v>57</v>
      </c>
      <c r="D187" s="295">
        <f>SUM(D185:D186)</f>
        <v>-27</v>
      </c>
      <c r="E187" s="305">
        <f>SUM(E185:E186)</f>
        <v>-12</v>
      </c>
      <c r="F187" s="316">
        <f>SUM(F185:F186)</f>
        <v>-124</v>
      </c>
      <c r="G187" s="325">
        <v>-7</v>
      </c>
      <c r="H187" s="305">
        <v>0</v>
      </c>
      <c r="I187" s="305">
        <v>14</v>
      </c>
      <c r="J187" s="305">
        <v>7</v>
      </c>
      <c r="K187" s="305">
        <v>109</v>
      </c>
      <c r="L187" s="334">
        <v>-21.264023436199608</v>
      </c>
      <c r="M187" s="334">
        <v>0</v>
      </c>
      <c r="N187" s="343">
        <v>21.264023436199608</v>
      </c>
      <c r="O187" s="295">
        <v>-20</v>
      </c>
      <c r="P187" s="305">
        <v>15</v>
      </c>
      <c r="Q187" s="305">
        <v>71</v>
      </c>
      <c r="R187" s="305">
        <v>8</v>
      </c>
      <c r="S187" s="305">
        <v>7</v>
      </c>
      <c r="T187" s="305">
        <v>35</v>
      </c>
      <c r="U187" s="305">
        <v>100</v>
      </c>
      <c r="V187" s="305">
        <v>16</v>
      </c>
      <c r="W187" s="305">
        <v>19</v>
      </c>
      <c r="X187" s="357">
        <v>-60.754352674856023</v>
      </c>
    </row>
    <row r="188" spans="1:24" ht="15" customHeight="1">
      <c r="A188" s="267"/>
      <c r="B188" s="273" t="s">
        <v>36</v>
      </c>
      <c r="C188" s="280" t="s">
        <v>20</v>
      </c>
      <c r="D188" s="291">
        <v>-1</v>
      </c>
      <c r="E188" s="301">
        <v>10</v>
      </c>
      <c r="F188" s="312">
        <v>-68</v>
      </c>
      <c r="G188" s="321">
        <v>-3</v>
      </c>
      <c r="H188" s="301">
        <v>0</v>
      </c>
      <c r="I188" s="301">
        <v>5</v>
      </c>
      <c r="J188" s="301">
        <v>3</v>
      </c>
      <c r="K188" s="301">
        <v>58</v>
      </c>
      <c r="L188" s="330">
        <v>-19.815418023887077</v>
      </c>
      <c r="M188" s="330">
        <v>0</v>
      </c>
      <c r="N188" s="339">
        <v>19.815418023887077</v>
      </c>
      <c r="O188" s="291">
        <v>2</v>
      </c>
      <c r="P188" s="301">
        <v>13</v>
      </c>
      <c r="Q188" s="301">
        <v>44</v>
      </c>
      <c r="R188" s="301">
        <v>4</v>
      </c>
      <c r="S188" s="301">
        <v>9</v>
      </c>
      <c r="T188" s="301">
        <v>11</v>
      </c>
      <c r="U188" s="301">
        <v>59</v>
      </c>
      <c r="V188" s="301">
        <v>4</v>
      </c>
      <c r="W188" s="301">
        <v>7</v>
      </c>
      <c r="X188" s="353">
        <v>13.210278682591408</v>
      </c>
    </row>
    <row r="189" spans="1:24" ht="15" customHeight="1">
      <c r="A189" s="267"/>
      <c r="B189" s="273"/>
      <c r="C189" s="281" t="s">
        <v>21</v>
      </c>
      <c r="D189" s="292">
        <v>-6</v>
      </c>
      <c r="E189" s="302">
        <v>10</v>
      </c>
      <c r="F189" s="313">
        <v>-64</v>
      </c>
      <c r="G189" s="322">
        <v>-4</v>
      </c>
      <c r="H189" s="302">
        <v>0</v>
      </c>
      <c r="I189" s="302">
        <v>6</v>
      </c>
      <c r="J189" s="302">
        <v>4</v>
      </c>
      <c r="K189" s="302">
        <v>47</v>
      </c>
      <c r="L189" s="331">
        <v>-24.009209011675708</v>
      </c>
      <c r="M189" s="331">
        <v>0</v>
      </c>
      <c r="N189" s="340">
        <v>24.009209011675708</v>
      </c>
      <c r="O189" s="292">
        <v>-2</v>
      </c>
      <c r="P189" s="302">
        <v>8</v>
      </c>
      <c r="Q189" s="302">
        <v>30</v>
      </c>
      <c r="R189" s="302">
        <v>3</v>
      </c>
      <c r="S189" s="302">
        <v>5</v>
      </c>
      <c r="T189" s="302">
        <v>10</v>
      </c>
      <c r="U189" s="302">
        <v>53</v>
      </c>
      <c r="V189" s="302">
        <v>5</v>
      </c>
      <c r="W189" s="302">
        <v>5</v>
      </c>
      <c r="X189" s="354">
        <v>-12.004604505837854</v>
      </c>
    </row>
    <row r="190" spans="1:24" ht="15" customHeight="1">
      <c r="A190" s="267"/>
      <c r="B190" s="273"/>
      <c r="C190" s="282" t="s">
        <v>57</v>
      </c>
      <c r="D190" s="293">
        <f>SUM(D188:D189)</f>
        <v>-7</v>
      </c>
      <c r="E190" s="303">
        <f>SUM(E188:E189)</f>
        <v>20</v>
      </c>
      <c r="F190" s="314">
        <f>SUM(F188:F189)</f>
        <v>-132</v>
      </c>
      <c r="G190" s="323">
        <v>-7</v>
      </c>
      <c r="H190" s="303">
        <v>0</v>
      </c>
      <c r="I190" s="303">
        <v>11</v>
      </c>
      <c r="J190" s="303">
        <v>7</v>
      </c>
      <c r="K190" s="303">
        <v>105</v>
      </c>
      <c r="L190" s="332">
        <v>-22.012578616352204</v>
      </c>
      <c r="M190" s="332">
        <v>0</v>
      </c>
      <c r="N190" s="341">
        <v>22.012578616352204</v>
      </c>
      <c r="O190" s="293">
        <v>0</v>
      </c>
      <c r="P190" s="303">
        <v>21</v>
      </c>
      <c r="Q190" s="303">
        <v>74</v>
      </c>
      <c r="R190" s="303">
        <v>7</v>
      </c>
      <c r="S190" s="303">
        <v>14</v>
      </c>
      <c r="T190" s="303">
        <v>21</v>
      </c>
      <c r="U190" s="303">
        <v>112</v>
      </c>
      <c r="V190" s="303">
        <v>9</v>
      </c>
      <c r="W190" s="303">
        <v>12</v>
      </c>
      <c r="X190" s="355">
        <v>0</v>
      </c>
    </row>
    <row r="191" spans="1:24" ht="15" customHeight="1">
      <c r="A191" s="267"/>
      <c r="B191" s="274" t="s">
        <v>37</v>
      </c>
      <c r="C191" s="283" t="s">
        <v>20</v>
      </c>
      <c r="D191" s="294">
        <v>-8</v>
      </c>
      <c r="E191" s="304">
        <v>-7</v>
      </c>
      <c r="F191" s="315">
        <v>-74</v>
      </c>
      <c r="G191" s="324">
        <v>-8</v>
      </c>
      <c r="H191" s="304">
        <v>1</v>
      </c>
      <c r="I191" s="304">
        <v>6</v>
      </c>
      <c r="J191" s="304">
        <v>9</v>
      </c>
      <c r="K191" s="304">
        <v>63</v>
      </c>
      <c r="L191" s="333">
        <v>-51.359622893727796</v>
      </c>
      <c r="M191" s="333">
        <v>6.4199528617159745</v>
      </c>
      <c r="N191" s="342">
        <v>57.779575755443773</v>
      </c>
      <c r="O191" s="294">
        <v>0</v>
      </c>
      <c r="P191" s="304">
        <v>3</v>
      </c>
      <c r="Q191" s="304">
        <v>42</v>
      </c>
      <c r="R191" s="304">
        <v>3</v>
      </c>
      <c r="S191" s="304">
        <v>0</v>
      </c>
      <c r="T191" s="304">
        <v>3</v>
      </c>
      <c r="U191" s="304">
        <v>59</v>
      </c>
      <c r="V191" s="304">
        <v>2</v>
      </c>
      <c r="W191" s="304">
        <v>1</v>
      </c>
      <c r="X191" s="356">
        <v>0</v>
      </c>
    </row>
    <row r="192" spans="1:24" ht="15" customHeight="1">
      <c r="A192" s="267"/>
      <c r="B192" s="275"/>
      <c r="C192" s="281" t="s">
        <v>21</v>
      </c>
      <c r="D192" s="292">
        <v>-1</v>
      </c>
      <c r="E192" s="302">
        <v>5</v>
      </c>
      <c r="F192" s="313">
        <v>-64</v>
      </c>
      <c r="G192" s="322">
        <v>-1</v>
      </c>
      <c r="H192" s="302">
        <v>0</v>
      </c>
      <c r="I192" s="302">
        <v>5</v>
      </c>
      <c r="J192" s="302">
        <v>1</v>
      </c>
      <c r="K192" s="302">
        <v>44</v>
      </c>
      <c r="L192" s="331">
        <v>-5.8115466675158416</v>
      </c>
      <c r="M192" s="331">
        <v>0</v>
      </c>
      <c r="N192" s="340">
        <v>5.8115466675158416</v>
      </c>
      <c r="O192" s="292">
        <v>0</v>
      </c>
      <c r="P192" s="302">
        <v>0</v>
      </c>
      <c r="Q192" s="302">
        <v>25</v>
      </c>
      <c r="R192" s="302">
        <v>0</v>
      </c>
      <c r="S192" s="302">
        <v>0</v>
      </c>
      <c r="T192" s="302">
        <v>0</v>
      </c>
      <c r="U192" s="302">
        <v>50</v>
      </c>
      <c r="V192" s="302">
        <v>0</v>
      </c>
      <c r="W192" s="302">
        <v>0</v>
      </c>
      <c r="X192" s="354">
        <v>0</v>
      </c>
    </row>
    <row r="193" spans="1:24" ht="15" customHeight="1">
      <c r="A193" s="267"/>
      <c r="B193" s="276"/>
      <c r="C193" s="284" t="s">
        <v>57</v>
      </c>
      <c r="D193" s="295">
        <f>SUM(D191:D192)</f>
        <v>-9</v>
      </c>
      <c r="E193" s="305">
        <f>SUM(E191:E192)</f>
        <v>-2</v>
      </c>
      <c r="F193" s="316">
        <f>SUM(F191:F192)</f>
        <v>-138</v>
      </c>
      <c r="G193" s="325">
        <v>-9</v>
      </c>
      <c r="H193" s="305">
        <v>1</v>
      </c>
      <c r="I193" s="305">
        <v>11</v>
      </c>
      <c r="J193" s="305">
        <v>10</v>
      </c>
      <c r="K193" s="305">
        <v>107</v>
      </c>
      <c r="L193" s="334">
        <v>-27.452782884840381</v>
      </c>
      <c r="M193" s="334">
        <v>3.0503092094267088</v>
      </c>
      <c r="N193" s="343">
        <v>30.503092094267089</v>
      </c>
      <c r="O193" s="295">
        <v>0</v>
      </c>
      <c r="P193" s="305">
        <v>3</v>
      </c>
      <c r="Q193" s="305">
        <v>67</v>
      </c>
      <c r="R193" s="305">
        <v>3</v>
      </c>
      <c r="S193" s="305">
        <v>0</v>
      </c>
      <c r="T193" s="305">
        <v>3</v>
      </c>
      <c r="U193" s="305">
        <v>109</v>
      </c>
      <c r="V193" s="305">
        <v>2</v>
      </c>
      <c r="W193" s="305">
        <v>1</v>
      </c>
      <c r="X193" s="357">
        <v>0</v>
      </c>
    </row>
    <row r="194" spans="1:24" ht="15" customHeight="1">
      <c r="A194" s="267"/>
      <c r="B194" s="273" t="s">
        <v>1</v>
      </c>
      <c r="C194" s="280" t="s">
        <v>20</v>
      </c>
      <c r="D194" s="291">
        <v>-7</v>
      </c>
      <c r="E194" s="301">
        <v>1</v>
      </c>
      <c r="F194" s="312">
        <v>-81</v>
      </c>
      <c r="G194" s="321">
        <v>-3</v>
      </c>
      <c r="H194" s="301">
        <v>0</v>
      </c>
      <c r="I194" s="301">
        <v>6</v>
      </c>
      <c r="J194" s="301">
        <v>3</v>
      </c>
      <c r="K194" s="301">
        <v>63</v>
      </c>
      <c r="L194" s="330">
        <v>-19.978106185002737</v>
      </c>
      <c r="M194" s="330">
        <v>0</v>
      </c>
      <c r="N194" s="339">
        <v>19.978106185002737</v>
      </c>
      <c r="O194" s="291">
        <v>-4</v>
      </c>
      <c r="P194" s="301">
        <v>0</v>
      </c>
      <c r="Q194" s="301">
        <v>38</v>
      </c>
      <c r="R194" s="301">
        <v>0</v>
      </c>
      <c r="S194" s="301">
        <v>0</v>
      </c>
      <c r="T194" s="301">
        <v>4</v>
      </c>
      <c r="U194" s="301">
        <v>62</v>
      </c>
      <c r="V194" s="301">
        <v>2</v>
      </c>
      <c r="W194" s="301">
        <v>2</v>
      </c>
      <c r="X194" s="353">
        <v>-26.63747491333698</v>
      </c>
    </row>
    <row r="195" spans="1:24" ht="15" customHeight="1">
      <c r="A195" s="267"/>
      <c r="B195" s="273"/>
      <c r="C195" s="281" t="s">
        <v>21</v>
      </c>
      <c r="D195" s="292">
        <v>-5</v>
      </c>
      <c r="E195" s="302">
        <v>-4</v>
      </c>
      <c r="F195" s="313">
        <v>-67</v>
      </c>
      <c r="G195" s="322">
        <v>-5</v>
      </c>
      <c r="H195" s="302">
        <v>1</v>
      </c>
      <c r="I195" s="302">
        <v>6</v>
      </c>
      <c r="J195" s="302">
        <v>6</v>
      </c>
      <c r="K195" s="302">
        <v>47</v>
      </c>
      <c r="L195" s="331">
        <v>-30.100610258947718</v>
      </c>
      <c r="M195" s="331">
        <v>6.0201220517895422</v>
      </c>
      <c r="N195" s="340">
        <v>36.12073231073726</v>
      </c>
      <c r="O195" s="292">
        <v>0</v>
      </c>
      <c r="P195" s="302">
        <v>2</v>
      </c>
      <c r="Q195" s="302">
        <v>26</v>
      </c>
      <c r="R195" s="302">
        <v>2</v>
      </c>
      <c r="S195" s="302">
        <v>0</v>
      </c>
      <c r="T195" s="302">
        <v>2</v>
      </c>
      <c r="U195" s="302">
        <v>52</v>
      </c>
      <c r="V195" s="302">
        <v>1</v>
      </c>
      <c r="W195" s="302">
        <v>1</v>
      </c>
      <c r="X195" s="354">
        <v>0</v>
      </c>
    </row>
    <row r="196" spans="1:24" ht="15" customHeight="1">
      <c r="A196" s="267"/>
      <c r="B196" s="273"/>
      <c r="C196" s="282" t="s">
        <v>57</v>
      </c>
      <c r="D196" s="293">
        <f>SUM(D194:D195)</f>
        <v>-12</v>
      </c>
      <c r="E196" s="303">
        <f>SUM(E194:E195)</f>
        <v>-3</v>
      </c>
      <c r="F196" s="314">
        <f>SUM(F194:F195)</f>
        <v>-148</v>
      </c>
      <c r="G196" s="323">
        <v>-8</v>
      </c>
      <c r="H196" s="303">
        <v>1</v>
      </c>
      <c r="I196" s="303">
        <v>12</v>
      </c>
      <c r="J196" s="303">
        <v>9</v>
      </c>
      <c r="K196" s="303">
        <v>110</v>
      </c>
      <c r="L196" s="332">
        <v>-25.294525294525297</v>
      </c>
      <c r="M196" s="332">
        <v>3.1618156618156616</v>
      </c>
      <c r="N196" s="341">
        <v>28.456340956340959</v>
      </c>
      <c r="O196" s="293">
        <v>-4</v>
      </c>
      <c r="P196" s="303">
        <v>2</v>
      </c>
      <c r="Q196" s="303">
        <v>64</v>
      </c>
      <c r="R196" s="303">
        <v>2</v>
      </c>
      <c r="S196" s="303">
        <v>0</v>
      </c>
      <c r="T196" s="303">
        <v>6</v>
      </c>
      <c r="U196" s="303">
        <v>114</v>
      </c>
      <c r="V196" s="303">
        <v>3</v>
      </c>
      <c r="W196" s="303">
        <v>3</v>
      </c>
      <c r="X196" s="355">
        <v>-12.647262647262648</v>
      </c>
    </row>
    <row r="197" spans="1:24" ht="15" customHeight="1">
      <c r="A197" s="267"/>
      <c r="B197" s="274" t="s">
        <v>4</v>
      </c>
      <c r="C197" s="283" t="s">
        <v>20</v>
      </c>
      <c r="D197" s="294">
        <v>-3</v>
      </c>
      <c r="E197" s="304">
        <v>4</v>
      </c>
      <c r="F197" s="315">
        <v>-81</v>
      </c>
      <c r="G197" s="324">
        <v>-2</v>
      </c>
      <c r="H197" s="304">
        <v>1</v>
      </c>
      <c r="I197" s="304">
        <v>6</v>
      </c>
      <c r="J197" s="304">
        <v>3</v>
      </c>
      <c r="K197" s="304">
        <v>63</v>
      </c>
      <c r="L197" s="333">
        <v>-12.910299943406901</v>
      </c>
      <c r="M197" s="333">
        <v>6.4551499717034515</v>
      </c>
      <c r="N197" s="342">
        <v>19.365449915110354</v>
      </c>
      <c r="O197" s="294">
        <v>-1</v>
      </c>
      <c r="P197" s="304">
        <v>3</v>
      </c>
      <c r="Q197" s="304">
        <v>40</v>
      </c>
      <c r="R197" s="304">
        <v>2</v>
      </c>
      <c r="S197" s="304">
        <v>1</v>
      </c>
      <c r="T197" s="304">
        <v>4</v>
      </c>
      <c r="U197" s="304">
        <v>64</v>
      </c>
      <c r="V197" s="304">
        <v>1</v>
      </c>
      <c r="W197" s="304">
        <v>3</v>
      </c>
      <c r="X197" s="356">
        <v>-6.4551499717034524</v>
      </c>
    </row>
    <row r="198" spans="1:24" ht="15" customHeight="1">
      <c r="A198" s="267"/>
      <c r="B198" s="275"/>
      <c r="C198" s="281" t="s">
        <v>21</v>
      </c>
      <c r="D198" s="292">
        <v>-5</v>
      </c>
      <c r="E198" s="302">
        <v>0</v>
      </c>
      <c r="F198" s="313">
        <v>-74</v>
      </c>
      <c r="G198" s="322">
        <v>-2</v>
      </c>
      <c r="H198" s="302">
        <v>1</v>
      </c>
      <c r="I198" s="302">
        <v>7</v>
      </c>
      <c r="J198" s="302">
        <v>3</v>
      </c>
      <c r="K198" s="302">
        <v>49</v>
      </c>
      <c r="L198" s="331">
        <v>-11.680747567844342</v>
      </c>
      <c r="M198" s="331">
        <v>5.8403737839221703</v>
      </c>
      <c r="N198" s="340">
        <v>17.521121351766514</v>
      </c>
      <c r="O198" s="292">
        <v>-3</v>
      </c>
      <c r="P198" s="302">
        <v>3</v>
      </c>
      <c r="Q198" s="302">
        <v>26</v>
      </c>
      <c r="R198" s="302">
        <v>0</v>
      </c>
      <c r="S198" s="302">
        <v>3</v>
      </c>
      <c r="T198" s="302">
        <v>6</v>
      </c>
      <c r="U198" s="302">
        <v>58</v>
      </c>
      <c r="V198" s="302">
        <v>4</v>
      </c>
      <c r="W198" s="302">
        <v>2</v>
      </c>
      <c r="X198" s="354">
        <v>-17.521121351766514</v>
      </c>
    </row>
    <row r="199" spans="1:24" ht="15" customHeight="1">
      <c r="A199" s="267"/>
      <c r="B199" s="276"/>
      <c r="C199" s="284" t="s">
        <v>57</v>
      </c>
      <c r="D199" s="295">
        <f>SUM(D197:D198)</f>
        <v>-8</v>
      </c>
      <c r="E199" s="305">
        <f>SUM(E197:E198)</f>
        <v>4</v>
      </c>
      <c r="F199" s="316">
        <f>SUM(F197:F198)</f>
        <v>-155</v>
      </c>
      <c r="G199" s="325">
        <v>-4</v>
      </c>
      <c r="H199" s="305">
        <v>2</v>
      </c>
      <c r="I199" s="305">
        <v>13</v>
      </c>
      <c r="J199" s="305">
        <v>6</v>
      </c>
      <c r="K199" s="305">
        <v>112</v>
      </c>
      <c r="L199" s="334">
        <v>-12.264784946236556</v>
      </c>
      <c r="M199" s="334">
        <v>6.1323924731182791</v>
      </c>
      <c r="N199" s="343">
        <v>18.397177419354836</v>
      </c>
      <c r="O199" s="295">
        <v>-4</v>
      </c>
      <c r="P199" s="305">
        <v>6</v>
      </c>
      <c r="Q199" s="305">
        <v>66</v>
      </c>
      <c r="R199" s="305">
        <v>2</v>
      </c>
      <c r="S199" s="305">
        <v>4</v>
      </c>
      <c r="T199" s="305">
        <v>10</v>
      </c>
      <c r="U199" s="305">
        <v>122</v>
      </c>
      <c r="V199" s="305">
        <v>5</v>
      </c>
      <c r="W199" s="305">
        <v>5</v>
      </c>
      <c r="X199" s="357">
        <v>-12.26478494623656</v>
      </c>
    </row>
    <row r="200" spans="1:24" ht="15" customHeight="1">
      <c r="A200" s="267"/>
      <c r="B200" s="273" t="s">
        <v>19</v>
      </c>
      <c r="C200" s="280" t="s">
        <v>20</v>
      </c>
      <c r="D200" s="291">
        <v>-5</v>
      </c>
      <c r="E200" s="301">
        <v>-2</v>
      </c>
      <c r="F200" s="312">
        <v>-80</v>
      </c>
      <c r="G200" s="321">
        <v>-4</v>
      </c>
      <c r="H200" s="301">
        <v>0</v>
      </c>
      <c r="I200" s="301">
        <v>5</v>
      </c>
      <c r="J200" s="301">
        <v>4</v>
      </c>
      <c r="K200" s="301">
        <v>62</v>
      </c>
      <c r="L200" s="330">
        <v>-25.891574597882563</v>
      </c>
      <c r="M200" s="330">
        <v>0</v>
      </c>
      <c r="N200" s="339">
        <v>25.891574597882563</v>
      </c>
      <c r="O200" s="291">
        <v>-1</v>
      </c>
      <c r="P200" s="301">
        <v>4</v>
      </c>
      <c r="Q200" s="301">
        <v>42</v>
      </c>
      <c r="R200" s="301">
        <v>3</v>
      </c>
      <c r="S200" s="301">
        <v>1</v>
      </c>
      <c r="T200" s="301">
        <v>5</v>
      </c>
      <c r="U200" s="301">
        <v>65</v>
      </c>
      <c r="V200" s="301">
        <v>1</v>
      </c>
      <c r="W200" s="301">
        <v>4</v>
      </c>
      <c r="X200" s="353">
        <v>-6.4728936494706453</v>
      </c>
    </row>
    <row r="201" spans="1:24" ht="15" customHeight="1">
      <c r="A201" s="267"/>
      <c r="B201" s="273"/>
      <c r="C201" s="281" t="s">
        <v>21</v>
      </c>
      <c r="D201" s="292">
        <v>0</v>
      </c>
      <c r="E201" s="302">
        <v>5</v>
      </c>
      <c r="F201" s="313">
        <v>-71</v>
      </c>
      <c r="G201" s="322">
        <v>-1</v>
      </c>
      <c r="H201" s="302">
        <v>1</v>
      </c>
      <c r="I201" s="302">
        <v>8</v>
      </c>
      <c r="J201" s="302">
        <v>2</v>
      </c>
      <c r="K201" s="302">
        <v>49</v>
      </c>
      <c r="L201" s="331">
        <v>-5.8403737839221703</v>
      </c>
      <c r="M201" s="331">
        <v>5.8403737839221703</v>
      </c>
      <c r="N201" s="340">
        <v>11.680747567844341</v>
      </c>
      <c r="O201" s="292">
        <v>1</v>
      </c>
      <c r="P201" s="302">
        <v>2</v>
      </c>
      <c r="Q201" s="302">
        <v>27</v>
      </c>
      <c r="R201" s="302">
        <v>1</v>
      </c>
      <c r="S201" s="302">
        <v>1</v>
      </c>
      <c r="T201" s="302">
        <v>1</v>
      </c>
      <c r="U201" s="302">
        <v>57</v>
      </c>
      <c r="V201" s="302">
        <v>0</v>
      </c>
      <c r="W201" s="302">
        <v>1</v>
      </c>
      <c r="X201" s="354">
        <v>5.8403737839221703</v>
      </c>
    </row>
    <row r="202" spans="1:24" ht="15" customHeight="1">
      <c r="A202" s="267"/>
      <c r="B202" s="273"/>
      <c r="C202" s="282" t="s">
        <v>57</v>
      </c>
      <c r="D202" s="293">
        <f>SUM(D200:D201)</f>
        <v>-5</v>
      </c>
      <c r="E202" s="303">
        <f>SUM(E200:E201)</f>
        <v>3</v>
      </c>
      <c r="F202" s="314">
        <f>SUM(F200:F201)</f>
        <v>-151</v>
      </c>
      <c r="G202" s="323">
        <v>-5</v>
      </c>
      <c r="H202" s="303">
        <v>1</v>
      </c>
      <c r="I202" s="303">
        <v>13</v>
      </c>
      <c r="J202" s="303">
        <v>6</v>
      </c>
      <c r="K202" s="303">
        <v>111</v>
      </c>
      <c r="L202" s="332">
        <v>-15.350969424233503</v>
      </c>
      <c r="M202" s="332">
        <v>3.0701938848467005</v>
      </c>
      <c r="N202" s="341">
        <v>18.421163309080203</v>
      </c>
      <c r="O202" s="293">
        <v>0</v>
      </c>
      <c r="P202" s="303">
        <v>6</v>
      </c>
      <c r="Q202" s="303">
        <v>69</v>
      </c>
      <c r="R202" s="303">
        <v>4</v>
      </c>
      <c r="S202" s="303">
        <v>2</v>
      </c>
      <c r="T202" s="303">
        <v>6</v>
      </c>
      <c r="U202" s="303">
        <v>122</v>
      </c>
      <c r="V202" s="303">
        <v>1</v>
      </c>
      <c r="W202" s="303">
        <v>5</v>
      </c>
      <c r="X202" s="355">
        <v>0</v>
      </c>
    </row>
    <row r="203" spans="1:24" ht="15" customHeight="1">
      <c r="A203" s="267"/>
      <c r="B203" s="274" t="s">
        <v>38</v>
      </c>
      <c r="C203" s="283" t="s">
        <v>20</v>
      </c>
      <c r="D203" s="294">
        <v>-3</v>
      </c>
      <c r="E203" s="304">
        <v>2</v>
      </c>
      <c r="F203" s="315">
        <v>-75</v>
      </c>
      <c r="G203" s="324">
        <v>-4</v>
      </c>
      <c r="H203" s="304">
        <v>0</v>
      </c>
      <c r="I203" s="304">
        <v>5</v>
      </c>
      <c r="J203" s="304">
        <v>4</v>
      </c>
      <c r="K203" s="304">
        <v>61</v>
      </c>
      <c r="L203" s="333">
        <v>-26.798825256975036</v>
      </c>
      <c r="M203" s="333">
        <v>0</v>
      </c>
      <c r="N203" s="342">
        <v>26.798825256975036</v>
      </c>
      <c r="O203" s="294">
        <v>1</v>
      </c>
      <c r="P203" s="304">
        <v>4</v>
      </c>
      <c r="Q203" s="304">
        <v>44</v>
      </c>
      <c r="R203" s="304">
        <v>2</v>
      </c>
      <c r="S203" s="304">
        <v>2</v>
      </c>
      <c r="T203" s="304">
        <v>3</v>
      </c>
      <c r="U203" s="304">
        <v>63</v>
      </c>
      <c r="V203" s="304">
        <v>2</v>
      </c>
      <c r="W203" s="304">
        <v>1</v>
      </c>
      <c r="X203" s="356">
        <v>6.699706314243759</v>
      </c>
    </row>
    <row r="204" spans="1:24" ht="15" customHeight="1">
      <c r="A204" s="267"/>
      <c r="B204" s="275"/>
      <c r="C204" s="281" t="s">
        <v>21</v>
      </c>
      <c r="D204" s="292">
        <v>-4</v>
      </c>
      <c r="E204" s="302">
        <v>-4</v>
      </c>
      <c r="F204" s="313">
        <v>-71</v>
      </c>
      <c r="G204" s="322">
        <v>-3</v>
      </c>
      <c r="H204" s="302">
        <v>1</v>
      </c>
      <c r="I204" s="302">
        <v>8</v>
      </c>
      <c r="J204" s="302">
        <v>4</v>
      </c>
      <c r="K204" s="302">
        <v>51</v>
      </c>
      <c r="L204" s="331">
        <v>-18.141153081510932</v>
      </c>
      <c r="M204" s="331">
        <v>6.0470510271703111</v>
      </c>
      <c r="N204" s="340">
        <v>24.188204108681244</v>
      </c>
      <c r="O204" s="292">
        <v>-1</v>
      </c>
      <c r="P204" s="302">
        <v>0</v>
      </c>
      <c r="Q204" s="302">
        <v>26</v>
      </c>
      <c r="R204" s="302">
        <v>0</v>
      </c>
      <c r="S204" s="302">
        <v>0</v>
      </c>
      <c r="T204" s="302">
        <v>1</v>
      </c>
      <c r="U204" s="302">
        <v>54</v>
      </c>
      <c r="V204" s="302">
        <v>0</v>
      </c>
      <c r="W204" s="302">
        <v>1</v>
      </c>
      <c r="X204" s="354">
        <v>-6.0470510271703111</v>
      </c>
    </row>
    <row r="205" spans="1:24" ht="15" customHeight="1">
      <c r="A205" s="267"/>
      <c r="B205" s="276"/>
      <c r="C205" s="284" t="s">
        <v>57</v>
      </c>
      <c r="D205" s="295">
        <f>SUM(D203:D204)</f>
        <v>-7</v>
      </c>
      <c r="E205" s="305">
        <f>SUM(E203:E204)</f>
        <v>-2</v>
      </c>
      <c r="F205" s="316">
        <f>SUM(F203:F204)</f>
        <v>-146</v>
      </c>
      <c r="G205" s="325">
        <v>-7</v>
      </c>
      <c r="H205" s="305">
        <v>1</v>
      </c>
      <c r="I205" s="305">
        <v>13</v>
      </c>
      <c r="J205" s="305">
        <v>8</v>
      </c>
      <c r="K205" s="305">
        <v>112</v>
      </c>
      <c r="L205" s="334">
        <v>-22.248345524207593</v>
      </c>
      <c r="M205" s="334">
        <v>3.1783350748867991</v>
      </c>
      <c r="N205" s="343">
        <v>25.426680599094393</v>
      </c>
      <c r="O205" s="295">
        <v>0</v>
      </c>
      <c r="P205" s="305">
        <v>4</v>
      </c>
      <c r="Q205" s="305">
        <v>70</v>
      </c>
      <c r="R205" s="305">
        <v>2</v>
      </c>
      <c r="S205" s="305">
        <v>2</v>
      </c>
      <c r="T205" s="305">
        <v>4</v>
      </c>
      <c r="U205" s="305">
        <v>117</v>
      </c>
      <c r="V205" s="305">
        <v>2</v>
      </c>
      <c r="W205" s="305">
        <v>2</v>
      </c>
      <c r="X205" s="357">
        <v>0</v>
      </c>
    </row>
    <row r="206" spans="1:24" ht="15" customHeight="1">
      <c r="A206" s="267"/>
      <c r="B206" s="274" t="s">
        <v>40</v>
      </c>
      <c r="C206" s="283" t="s">
        <v>20</v>
      </c>
      <c r="D206" s="294">
        <v>2</v>
      </c>
      <c r="E206" s="304">
        <v>5</v>
      </c>
      <c r="F206" s="315">
        <v>-60</v>
      </c>
      <c r="G206" s="324">
        <v>-2</v>
      </c>
      <c r="H206" s="304">
        <v>1</v>
      </c>
      <c r="I206" s="304">
        <v>5</v>
      </c>
      <c r="J206" s="304">
        <v>3</v>
      </c>
      <c r="K206" s="304">
        <v>54</v>
      </c>
      <c r="L206" s="333">
        <v>-12.952908194045211</v>
      </c>
      <c r="M206" s="333">
        <v>6.4764540970226046</v>
      </c>
      <c r="N206" s="342">
        <v>19.429362291067815</v>
      </c>
      <c r="O206" s="294">
        <v>4</v>
      </c>
      <c r="P206" s="304">
        <v>4</v>
      </c>
      <c r="Q206" s="304">
        <v>48</v>
      </c>
      <c r="R206" s="304">
        <v>3</v>
      </c>
      <c r="S206" s="304">
        <v>1</v>
      </c>
      <c r="T206" s="304">
        <v>0</v>
      </c>
      <c r="U206" s="304">
        <v>59</v>
      </c>
      <c r="V206" s="304">
        <v>0</v>
      </c>
      <c r="W206" s="304">
        <v>0</v>
      </c>
      <c r="X206" s="356">
        <v>25.905816388090418</v>
      </c>
    </row>
    <row r="207" spans="1:24" ht="15" customHeight="1">
      <c r="A207" s="267"/>
      <c r="B207" s="275"/>
      <c r="C207" s="281" t="s">
        <v>21</v>
      </c>
      <c r="D207" s="292">
        <v>-5</v>
      </c>
      <c r="E207" s="302">
        <v>-1</v>
      </c>
      <c r="F207" s="313">
        <v>-68</v>
      </c>
      <c r="G207" s="322">
        <v>-4</v>
      </c>
      <c r="H207" s="302">
        <v>1</v>
      </c>
      <c r="I207" s="302">
        <v>9</v>
      </c>
      <c r="J207" s="302">
        <v>5</v>
      </c>
      <c r="K207" s="302">
        <v>49</v>
      </c>
      <c r="L207" s="331">
        <v>-23.466255203561726</v>
      </c>
      <c r="M207" s="331">
        <v>5.8665638008904315</v>
      </c>
      <c r="N207" s="340">
        <v>29.332819004452158</v>
      </c>
      <c r="O207" s="292">
        <v>-1</v>
      </c>
      <c r="P207" s="302">
        <v>3</v>
      </c>
      <c r="Q207" s="302">
        <v>27</v>
      </c>
      <c r="R207" s="302">
        <v>2</v>
      </c>
      <c r="S207" s="302">
        <v>1</v>
      </c>
      <c r="T207" s="302">
        <v>4</v>
      </c>
      <c r="U207" s="302">
        <v>55</v>
      </c>
      <c r="V207" s="302">
        <v>0</v>
      </c>
      <c r="W207" s="302">
        <v>4</v>
      </c>
      <c r="X207" s="354">
        <v>-5.8665638008904288</v>
      </c>
    </row>
    <row r="208" spans="1:24" ht="15" customHeight="1">
      <c r="A208" s="267"/>
      <c r="B208" s="276"/>
      <c r="C208" s="284" t="s">
        <v>57</v>
      </c>
      <c r="D208" s="295">
        <f>SUM(D206:D207)</f>
        <v>-3</v>
      </c>
      <c r="E208" s="305">
        <f>SUM(E206:E207)</f>
        <v>4</v>
      </c>
      <c r="F208" s="316">
        <f>SUM(F206:F207)</f>
        <v>-128</v>
      </c>
      <c r="G208" s="325">
        <v>-6</v>
      </c>
      <c r="H208" s="305">
        <v>2</v>
      </c>
      <c r="I208" s="305">
        <v>14</v>
      </c>
      <c r="J208" s="305">
        <v>8</v>
      </c>
      <c r="K208" s="305">
        <v>103</v>
      </c>
      <c r="L208" s="334">
        <v>-18.46932321315623</v>
      </c>
      <c r="M208" s="334">
        <v>6.1564410710520763</v>
      </c>
      <c r="N208" s="343">
        <v>24.625764284208305</v>
      </c>
      <c r="O208" s="295">
        <v>3</v>
      </c>
      <c r="P208" s="305">
        <v>7</v>
      </c>
      <c r="Q208" s="305">
        <v>75</v>
      </c>
      <c r="R208" s="305">
        <v>5</v>
      </c>
      <c r="S208" s="305">
        <v>2</v>
      </c>
      <c r="T208" s="305">
        <v>4</v>
      </c>
      <c r="U208" s="305">
        <v>114</v>
      </c>
      <c r="V208" s="305">
        <v>0</v>
      </c>
      <c r="W208" s="305">
        <v>4</v>
      </c>
      <c r="X208" s="357">
        <v>9.2346616065781166</v>
      </c>
    </row>
    <row r="209" spans="1:24" ht="15" customHeight="1">
      <c r="A209" s="267"/>
      <c r="B209" s="273" t="s">
        <v>30</v>
      </c>
      <c r="C209" s="280" t="s">
        <v>20</v>
      </c>
      <c r="D209" s="291">
        <v>-8</v>
      </c>
      <c r="E209" s="301">
        <v>-10</v>
      </c>
      <c r="F209" s="312">
        <v>-60</v>
      </c>
      <c r="G209" s="321">
        <v>-5</v>
      </c>
      <c r="H209" s="301">
        <v>0</v>
      </c>
      <c r="I209" s="301">
        <v>5</v>
      </c>
      <c r="J209" s="301">
        <v>5</v>
      </c>
      <c r="K209" s="301">
        <v>53</v>
      </c>
      <c r="L209" s="330">
        <v>-33.60957642725598</v>
      </c>
      <c r="M209" s="330">
        <v>0</v>
      </c>
      <c r="N209" s="339">
        <v>33.60957642725598</v>
      </c>
      <c r="O209" s="291">
        <v>-3</v>
      </c>
      <c r="P209" s="301">
        <v>3</v>
      </c>
      <c r="Q209" s="301">
        <v>50</v>
      </c>
      <c r="R209" s="301">
        <v>2</v>
      </c>
      <c r="S209" s="301">
        <v>1</v>
      </c>
      <c r="T209" s="301">
        <v>6</v>
      </c>
      <c r="U209" s="301">
        <v>62</v>
      </c>
      <c r="V209" s="301">
        <v>4</v>
      </c>
      <c r="W209" s="301">
        <v>2</v>
      </c>
      <c r="X209" s="353">
        <v>-20.165745856353592</v>
      </c>
    </row>
    <row r="210" spans="1:24" ht="15" customHeight="1">
      <c r="A210" s="267"/>
      <c r="B210" s="273"/>
      <c r="C210" s="281" t="s">
        <v>21</v>
      </c>
      <c r="D210" s="292">
        <v>-10</v>
      </c>
      <c r="E210" s="302">
        <v>-5</v>
      </c>
      <c r="F210" s="313">
        <v>-74</v>
      </c>
      <c r="G210" s="322">
        <v>-3</v>
      </c>
      <c r="H210" s="302">
        <v>1</v>
      </c>
      <c r="I210" s="302">
        <v>9</v>
      </c>
      <c r="J210" s="302">
        <v>4</v>
      </c>
      <c r="K210" s="302">
        <v>52</v>
      </c>
      <c r="L210" s="331">
        <v>-18.277416124186278</v>
      </c>
      <c r="M210" s="331">
        <v>6.0924720413954256</v>
      </c>
      <c r="N210" s="340">
        <v>24.369888165581703</v>
      </c>
      <c r="O210" s="292">
        <v>-7</v>
      </c>
      <c r="P210" s="302">
        <v>1</v>
      </c>
      <c r="Q210" s="302">
        <v>28</v>
      </c>
      <c r="R210" s="302">
        <v>1</v>
      </c>
      <c r="S210" s="302">
        <v>0</v>
      </c>
      <c r="T210" s="302">
        <v>8</v>
      </c>
      <c r="U210" s="302">
        <v>59</v>
      </c>
      <c r="V210" s="302">
        <v>3</v>
      </c>
      <c r="W210" s="302">
        <v>5</v>
      </c>
      <c r="X210" s="354">
        <v>-42.64730428976798</v>
      </c>
    </row>
    <row r="211" spans="1:24" ht="15" customHeight="1">
      <c r="A211" s="268"/>
      <c r="B211" s="277"/>
      <c r="C211" s="285" t="s">
        <v>57</v>
      </c>
      <c r="D211" s="296">
        <f>SUM(D209:D210)</f>
        <v>-18</v>
      </c>
      <c r="E211" s="306">
        <f>SUM(E209:E210)</f>
        <v>-15</v>
      </c>
      <c r="F211" s="317">
        <f>SUM(F209:F210)</f>
        <v>-134</v>
      </c>
      <c r="G211" s="326">
        <v>-8</v>
      </c>
      <c r="H211" s="306">
        <v>1</v>
      </c>
      <c r="I211" s="306">
        <v>14</v>
      </c>
      <c r="J211" s="306">
        <v>9</v>
      </c>
      <c r="K211" s="306">
        <v>105</v>
      </c>
      <c r="L211" s="335">
        <v>-25.566938096488926</v>
      </c>
      <c r="M211" s="335">
        <v>3.1958672620611153</v>
      </c>
      <c r="N211" s="344">
        <v>28.76280535855004</v>
      </c>
      <c r="O211" s="296">
        <v>-10</v>
      </c>
      <c r="P211" s="306">
        <v>4</v>
      </c>
      <c r="Q211" s="306">
        <v>78</v>
      </c>
      <c r="R211" s="306">
        <v>3</v>
      </c>
      <c r="S211" s="306">
        <v>1</v>
      </c>
      <c r="T211" s="306">
        <v>14</v>
      </c>
      <c r="U211" s="306">
        <v>121</v>
      </c>
      <c r="V211" s="306">
        <v>7</v>
      </c>
      <c r="W211" s="306">
        <v>7</v>
      </c>
      <c r="X211" s="358">
        <v>-31.958672620611154</v>
      </c>
    </row>
    <row r="212" spans="1:24">
      <c r="A212" s="269" t="s">
        <v>67</v>
      </c>
      <c r="B212" s="273" t="s">
        <v>31</v>
      </c>
      <c r="C212" s="280" t="s">
        <v>20</v>
      </c>
      <c r="D212" s="291">
        <v>-6</v>
      </c>
      <c r="E212" s="301">
        <v>2</v>
      </c>
      <c r="F212" s="312">
        <v>-61</v>
      </c>
      <c r="G212" s="321">
        <v>-4</v>
      </c>
      <c r="H212" s="301">
        <v>0</v>
      </c>
      <c r="I212" s="301">
        <v>5</v>
      </c>
      <c r="J212" s="301">
        <v>4</v>
      </c>
      <c r="K212" s="301">
        <v>53</v>
      </c>
      <c r="L212" s="330">
        <v>-26.106859309062298</v>
      </c>
      <c r="M212" s="330">
        <v>0</v>
      </c>
      <c r="N212" s="339">
        <v>26.106859309062298</v>
      </c>
      <c r="O212" s="291">
        <v>-2</v>
      </c>
      <c r="P212" s="301">
        <v>3</v>
      </c>
      <c r="Q212" s="301">
        <v>53</v>
      </c>
      <c r="R212" s="301">
        <v>2</v>
      </c>
      <c r="S212" s="301">
        <v>1</v>
      </c>
      <c r="T212" s="301">
        <v>5</v>
      </c>
      <c r="U212" s="301">
        <v>66</v>
      </c>
      <c r="V212" s="301">
        <v>3</v>
      </c>
      <c r="W212" s="301">
        <v>2</v>
      </c>
      <c r="X212" s="353">
        <v>-13.053429654531151</v>
      </c>
    </row>
    <row r="213" spans="1:24">
      <c r="A213" s="267"/>
      <c r="B213" s="273"/>
      <c r="C213" s="281" t="s">
        <v>21</v>
      </c>
      <c r="D213" s="292">
        <v>-13</v>
      </c>
      <c r="E213" s="302">
        <v>-3</v>
      </c>
      <c r="F213" s="313">
        <v>-82</v>
      </c>
      <c r="G213" s="322">
        <v>-9</v>
      </c>
      <c r="H213" s="302">
        <v>1</v>
      </c>
      <c r="I213" s="302">
        <v>10</v>
      </c>
      <c r="J213" s="302">
        <v>10</v>
      </c>
      <c r="K213" s="302">
        <v>56</v>
      </c>
      <c r="L213" s="331">
        <v>-53.411160249739851</v>
      </c>
      <c r="M213" s="331">
        <v>5.9345733610822062</v>
      </c>
      <c r="N213" s="340">
        <v>59.345733610822059</v>
      </c>
      <c r="O213" s="292">
        <v>-4</v>
      </c>
      <c r="P213" s="302">
        <v>3</v>
      </c>
      <c r="Q213" s="302">
        <v>29</v>
      </c>
      <c r="R213" s="302">
        <v>1</v>
      </c>
      <c r="S213" s="302">
        <v>2</v>
      </c>
      <c r="T213" s="302">
        <v>7</v>
      </c>
      <c r="U213" s="302">
        <v>65</v>
      </c>
      <c r="V213" s="302">
        <v>1</v>
      </c>
      <c r="W213" s="302">
        <v>6</v>
      </c>
      <c r="X213" s="354">
        <v>-23.738293444328825</v>
      </c>
    </row>
    <row r="214" spans="1:24">
      <c r="A214" s="267"/>
      <c r="B214" s="273"/>
      <c r="C214" s="282" t="s">
        <v>57</v>
      </c>
      <c r="D214" s="293">
        <f>SUM(D212:D213)</f>
        <v>-19</v>
      </c>
      <c r="E214" s="303">
        <f>SUM(E212:E213)</f>
        <v>-1</v>
      </c>
      <c r="F214" s="314">
        <f>SUM(F212:F213)</f>
        <v>-143</v>
      </c>
      <c r="G214" s="323">
        <v>-13</v>
      </c>
      <c r="H214" s="303">
        <v>1</v>
      </c>
      <c r="I214" s="303">
        <v>15</v>
      </c>
      <c r="J214" s="303">
        <v>14</v>
      </c>
      <c r="K214" s="303">
        <v>109</v>
      </c>
      <c r="L214" s="332">
        <v>-40.407739210409787</v>
      </c>
      <c r="M214" s="332">
        <v>3.1082876315699832</v>
      </c>
      <c r="N214" s="341">
        <v>43.516026841979773</v>
      </c>
      <c r="O214" s="293">
        <v>-6</v>
      </c>
      <c r="P214" s="303">
        <v>6</v>
      </c>
      <c r="Q214" s="303">
        <v>82</v>
      </c>
      <c r="R214" s="303">
        <v>3</v>
      </c>
      <c r="S214" s="303">
        <v>3</v>
      </c>
      <c r="T214" s="303">
        <v>12</v>
      </c>
      <c r="U214" s="303">
        <v>131</v>
      </c>
      <c r="V214" s="303">
        <v>4</v>
      </c>
      <c r="W214" s="303">
        <v>8</v>
      </c>
      <c r="X214" s="355">
        <v>-18.6497257894199</v>
      </c>
    </row>
    <row r="215" spans="1:24">
      <c r="A215" s="267"/>
      <c r="B215" s="274" t="s">
        <v>34</v>
      </c>
      <c r="C215" s="283" t="s">
        <v>20</v>
      </c>
      <c r="D215" s="294">
        <v>-7</v>
      </c>
      <c r="E215" s="304">
        <v>-1</v>
      </c>
      <c r="F215" s="315">
        <v>-65</v>
      </c>
      <c r="G215" s="324">
        <v>-5</v>
      </c>
      <c r="H215" s="304">
        <v>1</v>
      </c>
      <c r="I215" s="304">
        <v>5</v>
      </c>
      <c r="J215" s="304">
        <v>6</v>
      </c>
      <c r="K215" s="304">
        <v>54</v>
      </c>
      <c r="L215" s="333">
        <v>-32.85044967418817</v>
      </c>
      <c r="M215" s="333">
        <v>6.5700899348376334</v>
      </c>
      <c r="N215" s="342">
        <v>39.420539609025802</v>
      </c>
      <c r="O215" s="294">
        <v>-2</v>
      </c>
      <c r="P215" s="304">
        <v>3</v>
      </c>
      <c r="Q215" s="304">
        <v>51</v>
      </c>
      <c r="R215" s="304">
        <v>3</v>
      </c>
      <c r="S215" s="304">
        <v>0</v>
      </c>
      <c r="T215" s="304">
        <v>5</v>
      </c>
      <c r="U215" s="304">
        <v>67</v>
      </c>
      <c r="V215" s="304">
        <v>3</v>
      </c>
      <c r="W215" s="304">
        <v>2</v>
      </c>
      <c r="X215" s="356">
        <v>-13.140179869675261</v>
      </c>
    </row>
    <row r="216" spans="1:24">
      <c r="A216" s="267"/>
      <c r="B216" s="275"/>
      <c r="C216" s="281" t="s">
        <v>21</v>
      </c>
      <c r="D216" s="292">
        <v>-7</v>
      </c>
      <c r="E216" s="302">
        <v>6</v>
      </c>
      <c r="F216" s="313">
        <v>-79</v>
      </c>
      <c r="G216" s="322">
        <v>-3</v>
      </c>
      <c r="H216" s="302">
        <v>0</v>
      </c>
      <c r="I216" s="302">
        <v>9</v>
      </c>
      <c r="J216" s="302">
        <v>3</v>
      </c>
      <c r="K216" s="302">
        <v>50</v>
      </c>
      <c r="L216" s="331">
        <v>-17.915708062068632</v>
      </c>
      <c r="M216" s="331">
        <v>0</v>
      </c>
      <c r="N216" s="340">
        <v>17.915708062068632</v>
      </c>
      <c r="O216" s="292">
        <v>-4</v>
      </c>
      <c r="P216" s="302">
        <v>1</v>
      </c>
      <c r="Q216" s="302">
        <v>29</v>
      </c>
      <c r="R216" s="302">
        <v>1</v>
      </c>
      <c r="S216" s="302">
        <v>0</v>
      </c>
      <c r="T216" s="302">
        <v>5</v>
      </c>
      <c r="U216" s="302">
        <v>67</v>
      </c>
      <c r="V216" s="302">
        <v>2</v>
      </c>
      <c r="W216" s="302">
        <v>3</v>
      </c>
      <c r="X216" s="354">
        <v>-23.887610749424837</v>
      </c>
    </row>
    <row r="217" spans="1:24">
      <c r="A217" s="267"/>
      <c r="B217" s="276"/>
      <c r="C217" s="284" t="s">
        <v>57</v>
      </c>
      <c r="D217" s="295">
        <f>SUM(D215:D216)</f>
        <v>-14</v>
      </c>
      <c r="E217" s="305">
        <f>SUM(E215:E216)</f>
        <v>5</v>
      </c>
      <c r="F217" s="316">
        <f>SUM(F215:F216)</f>
        <v>-144</v>
      </c>
      <c r="G217" s="325">
        <v>-8</v>
      </c>
      <c r="H217" s="305">
        <v>1</v>
      </c>
      <c r="I217" s="305">
        <v>14</v>
      </c>
      <c r="J217" s="305">
        <v>9</v>
      </c>
      <c r="K217" s="305">
        <v>104</v>
      </c>
      <c r="L217" s="334">
        <v>-25.026924457664499</v>
      </c>
      <c r="M217" s="334">
        <v>3.128365557208062</v>
      </c>
      <c r="N217" s="343">
        <v>28.155290014872563</v>
      </c>
      <c r="O217" s="295">
        <v>-6</v>
      </c>
      <c r="P217" s="305">
        <v>4</v>
      </c>
      <c r="Q217" s="305">
        <v>80</v>
      </c>
      <c r="R217" s="305">
        <v>4</v>
      </c>
      <c r="S217" s="305">
        <v>0</v>
      </c>
      <c r="T217" s="305">
        <v>10</v>
      </c>
      <c r="U217" s="305">
        <v>134</v>
      </c>
      <c r="V217" s="305">
        <v>5</v>
      </c>
      <c r="W217" s="305">
        <v>5</v>
      </c>
      <c r="X217" s="357">
        <v>-18.770193343248373</v>
      </c>
    </row>
    <row r="218" spans="1:24">
      <c r="A218" s="267"/>
      <c r="B218" s="273" t="s">
        <v>3</v>
      </c>
      <c r="C218" s="280" t="s">
        <v>20</v>
      </c>
      <c r="D218" s="291">
        <v>3</v>
      </c>
      <c r="E218" s="301">
        <v>10</v>
      </c>
      <c r="F218" s="312">
        <v>-54</v>
      </c>
      <c r="G218" s="321">
        <v>0</v>
      </c>
      <c r="H218" s="301">
        <v>3</v>
      </c>
      <c r="I218" s="301">
        <v>7</v>
      </c>
      <c r="J218" s="301">
        <v>3</v>
      </c>
      <c r="K218" s="301">
        <v>50</v>
      </c>
      <c r="L218" s="330">
        <v>0</v>
      </c>
      <c r="M218" s="330">
        <v>21.034482758620687</v>
      </c>
      <c r="N218" s="339">
        <v>21.034482758620687</v>
      </c>
      <c r="O218" s="291">
        <v>3</v>
      </c>
      <c r="P218" s="301">
        <v>3</v>
      </c>
      <c r="Q218" s="301">
        <v>53</v>
      </c>
      <c r="R218" s="301">
        <v>3</v>
      </c>
      <c r="S218" s="301">
        <v>0</v>
      </c>
      <c r="T218" s="301">
        <v>0</v>
      </c>
      <c r="U218" s="301">
        <v>64</v>
      </c>
      <c r="V218" s="301">
        <v>0</v>
      </c>
      <c r="W218" s="301">
        <v>0</v>
      </c>
      <c r="X218" s="353">
        <v>21.034482758620687</v>
      </c>
    </row>
    <row r="219" spans="1:24">
      <c r="A219" s="267"/>
      <c r="B219" s="273"/>
      <c r="C219" s="281" t="s">
        <v>21</v>
      </c>
      <c r="D219" s="292">
        <v>0</v>
      </c>
      <c r="E219" s="302">
        <v>7</v>
      </c>
      <c r="F219" s="313">
        <v>-72</v>
      </c>
      <c r="G219" s="322">
        <v>-1</v>
      </c>
      <c r="H219" s="302">
        <v>0</v>
      </c>
      <c r="I219" s="302">
        <v>7</v>
      </c>
      <c r="J219" s="302">
        <v>1</v>
      </c>
      <c r="K219" s="302">
        <v>47</v>
      </c>
      <c r="L219" s="331">
        <v>-6.383758045104913</v>
      </c>
      <c r="M219" s="331">
        <v>0</v>
      </c>
      <c r="N219" s="340">
        <v>6.383758045104913</v>
      </c>
      <c r="O219" s="292">
        <v>1</v>
      </c>
      <c r="P219" s="302">
        <v>2</v>
      </c>
      <c r="Q219" s="302">
        <v>30</v>
      </c>
      <c r="R219" s="302">
        <v>1</v>
      </c>
      <c r="S219" s="302">
        <v>1</v>
      </c>
      <c r="T219" s="302">
        <v>1</v>
      </c>
      <c r="U219" s="302">
        <v>62</v>
      </c>
      <c r="V219" s="302">
        <v>1</v>
      </c>
      <c r="W219" s="302">
        <v>0</v>
      </c>
      <c r="X219" s="354">
        <v>6.383758045104913</v>
      </c>
    </row>
    <row r="220" spans="1:24">
      <c r="A220" s="267"/>
      <c r="B220" s="273"/>
      <c r="C220" s="282" t="s">
        <v>57</v>
      </c>
      <c r="D220" s="293">
        <f>SUM(D218:D219)</f>
        <v>3</v>
      </c>
      <c r="E220" s="303">
        <f>SUM(E218:E219)</f>
        <v>17</v>
      </c>
      <c r="F220" s="314">
        <f>SUM(F218:F219)</f>
        <v>-126</v>
      </c>
      <c r="G220" s="323">
        <v>-1</v>
      </c>
      <c r="H220" s="303">
        <v>3</v>
      </c>
      <c r="I220" s="303">
        <v>14</v>
      </c>
      <c r="J220" s="303">
        <v>4</v>
      </c>
      <c r="K220" s="303">
        <v>97</v>
      </c>
      <c r="L220" s="332">
        <v>-3.3414587384623804</v>
      </c>
      <c r="M220" s="332">
        <v>10.024376215387143</v>
      </c>
      <c r="N220" s="341">
        <v>13.365834953849523</v>
      </c>
      <c r="O220" s="293">
        <v>4</v>
      </c>
      <c r="P220" s="303">
        <v>5</v>
      </c>
      <c r="Q220" s="303">
        <v>83</v>
      </c>
      <c r="R220" s="303">
        <v>4</v>
      </c>
      <c r="S220" s="303">
        <v>1</v>
      </c>
      <c r="T220" s="303">
        <v>1</v>
      </c>
      <c r="U220" s="303">
        <v>126</v>
      </c>
      <c r="V220" s="303">
        <v>1</v>
      </c>
      <c r="W220" s="303">
        <v>0</v>
      </c>
      <c r="X220" s="355">
        <v>13.365834953849527</v>
      </c>
    </row>
    <row r="221" spans="1:24">
      <c r="A221" s="267"/>
      <c r="B221" s="274" t="s">
        <v>35</v>
      </c>
      <c r="C221" s="283" t="s">
        <v>20</v>
      </c>
      <c r="D221" s="294">
        <v>-8</v>
      </c>
      <c r="E221" s="304">
        <v>-11</v>
      </c>
      <c r="F221" s="315"/>
      <c r="G221" s="324">
        <v>-2</v>
      </c>
      <c r="H221" s="304">
        <v>2</v>
      </c>
      <c r="I221" s="304"/>
      <c r="J221" s="304">
        <v>4</v>
      </c>
      <c r="K221" s="304"/>
      <c r="L221" s="333">
        <v>-13.2</v>
      </c>
      <c r="M221" s="333">
        <v>13.2</v>
      </c>
      <c r="N221" s="342">
        <v>26.4</v>
      </c>
      <c r="O221" s="294">
        <v>-6</v>
      </c>
      <c r="P221" s="304">
        <v>11</v>
      </c>
      <c r="Q221" s="304"/>
      <c r="R221" s="304">
        <v>3</v>
      </c>
      <c r="S221" s="304">
        <v>8</v>
      </c>
      <c r="T221" s="304">
        <v>17</v>
      </c>
      <c r="U221" s="304"/>
      <c r="V221" s="304">
        <v>12</v>
      </c>
      <c r="W221" s="304">
        <v>5</v>
      </c>
      <c r="X221" s="356">
        <v>-39.5</v>
      </c>
    </row>
    <row r="222" spans="1:24">
      <c r="A222" s="267"/>
      <c r="B222" s="275"/>
      <c r="C222" s="281" t="s">
        <v>21</v>
      </c>
      <c r="D222" s="292">
        <v>-14</v>
      </c>
      <c r="E222" s="302">
        <v>-14</v>
      </c>
      <c r="F222" s="313"/>
      <c r="G222" s="322">
        <v>-6</v>
      </c>
      <c r="H222" s="302">
        <v>1</v>
      </c>
      <c r="I222" s="302"/>
      <c r="J222" s="302">
        <v>7</v>
      </c>
      <c r="K222" s="302"/>
      <c r="L222" s="331">
        <v>-36.1</v>
      </c>
      <c r="M222" s="331">
        <v>6</v>
      </c>
      <c r="N222" s="340">
        <v>42.1</v>
      </c>
      <c r="O222" s="292">
        <v>-8</v>
      </c>
      <c r="P222" s="302">
        <v>6</v>
      </c>
      <c r="Q222" s="302"/>
      <c r="R222" s="302">
        <v>3</v>
      </c>
      <c r="S222" s="302">
        <v>3</v>
      </c>
      <c r="T222" s="302">
        <v>14</v>
      </c>
      <c r="U222" s="302"/>
      <c r="V222" s="302">
        <v>10</v>
      </c>
      <c r="W222" s="302">
        <v>4</v>
      </c>
      <c r="X222" s="354">
        <v>-48.1</v>
      </c>
    </row>
    <row r="223" spans="1:24">
      <c r="A223" s="267"/>
      <c r="B223" s="276"/>
      <c r="C223" s="284" t="s">
        <v>57</v>
      </c>
      <c r="D223" s="295">
        <f>SUM(D221:D222)</f>
        <v>-22</v>
      </c>
      <c r="E223" s="305">
        <f>SUM(E221:E222)</f>
        <v>-25</v>
      </c>
      <c r="F223" s="316"/>
      <c r="G223" s="325">
        <f>SUM(G221:G222)</f>
        <v>-8</v>
      </c>
      <c r="H223" s="305">
        <f>SUM(H221:H222)</f>
        <v>3</v>
      </c>
      <c r="I223" s="305"/>
      <c r="J223" s="305">
        <f>SUM(J221:J222)</f>
        <v>11</v>
      </c>
      <c r="K223" s="305"/>
      <c r="L223" s="334">
        <v>-25.2</v>
      </c>
      <c r="M223" s="334">
        <v>9.4</v>
      </c>
      <c r="N223" s="343">
        <v>34.6</v>
      </c>
      <c r="O223" s="295">
        <f>SUM(O221:O222)</f>
        <v>-14</v>
      </c>
      <c r="P223" s="305">
        <f>SUM(P221:P222)</f>
        <v>17</v>
      </c>
      <c r="Q223" s="305"/>
      <c r="R223" s="305">
        <f>SUM(R221:R222)</f>
        <v>6</v>
      </c>
      <c r="S223" s="305">
        <f>SUM(S221:S222)</f>
        <v>11</v>
      </c>
      <c r="T223" s="305">
        <f>SUM(T221:T222)</f>
        <v>31</v>
      </c>
      <c r="U223" s="305"/>
      <c r="V223" s="305">
        <f>SUM(V221:V222)</f>
        <v>22</v>
      </c>
      <c r="W223" s="305">
        <f>SUM(W221:W222)</f>
        <v>9</v>
      </c>
      <c r="X223" s="357">
        <v>-44</v>
      </c>
    </row>
    <row r="224" spans="1:24">
      <c r="A224" s="267"/>
      <c r="B224" s="273" t="s">
        <v>36</v>
      </c>
      <c r="C224" s="280" t="s">
        <v>20</v>
      </c>
      <c r="D224" s="291">
        <v>2</v>
      </c>
      <c r="E224" s="301">
        <v>10</v>
      </c>
      <c r="F224" s="312"/>
      <c r="G224" s="321">
        <v>-3</v>
      </c>
      <c r="H224" s="301">
        <v>1</v>
      </c>
      <c r="I224" s="301"/>
      <c r="J224" s="301">
        <v>4</v>
      </c>
      <c r="K224" s="301"/>
      <c r="L224" s="330">
        <v>-20.399999999999999</v>
      </c>
      <c r="M224" s="330">
        <v>6.8</v>
      </c>
      <c r="N224" s="339">
        <v>27.2</v>
      </c>
      <c r="O224" s="291">
        <v>5</v>
      </c>
      <c r="P224" s="301">
        <v>10</v>
      </c>
      <c r="Q224" s="301"/>
      <c r="R224" s="301">
        <v>6</v>
      </c>
      <c r="S224" s="301">
        <v>4</v>
      </c>
      <c r="T224" s="301">
        <v>5</v>
      </c>
      <c r="U224" s="301"/>
      <c r="V224" s="301">
        <v>1</v>
      </c>
      <c r="W224" s="301">
        <v>4</v>
      </c>
      <c r="X224" s="353">
        <v>34</v>
      </c>
    </row>
    <row r="225" spans="1:24">
      <c r="A225" s="267"/>
      <c r="B225" s="273"/>
      <c r="C225" s="281" t="s">
        <v>21</v>
      </c>
      <c r="D225" s="292">
        <v>-8</v>
      </c>
      <c r="E225" s="302">
        <v>6</v>
      </c>
      <c r="F225" s="313"/>
      <c r="G225" s="322">
        <v>-6</v>
      </c>
      <c r="H225" s="302">
        <v>2</v>
      </c>
      <c r="I225" s="302"/>
      <c r="J225" s="302">
        <v>8</v>
      </c>
      <c r="K225" s="302"/>
      <c r="L225" s="331">
        <v>-37.4</v>
      </c>
      <c r="M225" s="331">
        <v>12.5</v>
      </c>
      <c r="N225" s="340">
        <v>49.9</v>
      </c>
      <c r="O225" s="292">
        <v>-2</v>
      </c>
      <c r="P225" s="302">
        <v>5</v>
      </c>
      <c r="Q225" s="302"/>
      <c r="R225" s="302">
        <v>4</v>
      </c>
      <c r="S225" s="302">
        <v>1</v>
      </c>
      <c r="T225" s="302">
        <v>7</v>
      </c>
      <c r="U225" s="302"/>
      <c r="V225" s="302">
        <v>2</v>
      </c>
      <c r="W225" s="302">
        <v>5</v>
      </c>
      <c r="X225" s="354">
        <v>-12.5</v>
      </c>
    </row>
    <row r="226" spans="1:24">
      <c r="A226" s="267"/>
      <c r="B226" s="273"/>
      <c r="C226" s="282" t="s">
        <v>57</v>
      </c>
      <c r="D226" s="293">
        <f>SUM(D224:D225)</f>
        <v>-6</v>
      </c>
      <c r="E226" s="303">
        <f>SUM(E224:E225)</f>
        <v>16</v>
      </c>
      <c r="F226" s="314"/>
      <c r="G226" s="323">
        <f>SUM(G224:G225)</f>
        <v>-9</v>
      </c>
      <c r="H226" s="303">
        <f>SUM(H224:H225)</f>
        <v>3</v>
      </c>
      <c r="I226" s="303"/>
      <c r="J226" s="303">
        <f>SUM(J224:J225)</f>
        <v>12</v>
      </c>
      <c r="K226" s="303"/>
      <c r="L226" s="332">
        <v>-29.3</v>
      </c>
      <c r="M226" s="332">
        <v>9.8000000000000007</v>
      </c>
      <c r="N226" s="341">
        <v>39.1</v>
      </c>
      <c r="O226" s="293">
        <f>SUM(O224:O225)</f>
        <v>3</v>
      </c>
      <c r="P226" s="303">
        <f>SUM(P224:P225)</f>
        <v>15</v>
      </c>
      <c r="Q226" s="303"/>
      <c r="R226" s="303">
        <f>SUM(R224:R225)</f>
        <v>10</v>
      </c>
      <c r="S226" s="303">
        <f>SUM(S224:S225)</f>
        <v>5</v>
      </c>
      <c r="T226" s="303">
        <f>SUM(T224:T225)</f>
        <v>12</v>
      </c>
      <c r="U226" s="303"/>
      <c r="V226" s="303">
        <f>SUM(V224:V225)</f>
        <v>3</v>
      </c>
      <c r="W226" s="303">
        <f>SUM(W224:W225)</f>
        <v>9</v>
      </c>
      <c r="X226" s="355">
        <v>9.8000000000000007</v>
      </c>
    </row>
    <row r="227" spans="1:24">
      <c r="A227" s="267"/>
      <c r="B227" s="274" t="s">
        <v>37</v>
      </c>
      <c r="C227" s="283" t="s">
        <v>20</v>
      </c>
      <c r="D227" s="294">
        <v>-3</v>
      </c>
      <c r="E227" s="304">
        <v>-5</v>
      </c>
      <c r="F227" s="315"/>
      <c r="G227" s="324">
        <v>-3</v>
      </c>
      <c r="H227" s="304">
        <v>0</v>
      </c>
      <c r="I227" s="304"/>
      <c r="J227" s="304">
        <v>3</v>
      </c>
      <c r="K227" s="304"/>
      <c r="L227" s="333">
        <v>-19.8</v>
      </c>
      <c r="M227" s="333">
        <v>0</v>
      </c>
      <c r="N227" s="342">
        <v>19.8</v>
      </c>
      <c r="O227" s="294">
        <v>0</v>
      </c>
      <c r="P227" s="304">
        <v>5</v>
      </c>
      <c r="Q227" s="304"/>
      <c r="R227" s="304">
        <v>5</v>
      </c>
      <c r="S227" s="304">
        <v>0</v>
      </c>
      <c r="T227" s="304">
        <v>5</v>
      </c>
      <c r="U227" s="304"/>
      <c r="V227" s="304">
        <v>2</v>
      </c>
      <c r="W227" s="304">
        <v>3</v>
      </c>
      <c r="X227" s="356">
        <v>0</v>
      </c>
    </row>
    <row r="228" spans="1:24">
      <c r="A228" s="267"/>
      <c r="B228" s="275"/>
      <c r="C228" s="281" t="s">
        <v>21</v>
      </c>
      <c r="D228" s="292">
        <v>-8</v>
      </c>
      <c r="E228" s="302">
        <v>0</v>
      </c>
      <c r="F228" s="313"/>
      <c r="G228" s="322">
        <v>-7</v>
      </c>
      <c r="H228" s="302">
        <v>1</v>
      </c>
      <c r="I228" s="302"/>
      <c r="J228" s="302">
        <v>8</v>
      </c>
      <c r="K228" s="302"/>
      <c r="L228" s="331">
        <v>-42.4</v>
      </c>
      <c r="M228" s="331">
        <v>6.1</v>
      </c>
      <c r="N228" s="340">
        <v>48.5</v>
      </c>
      <c r="O228" s="292">
        <v>-1</v>
      </c>
      <c r="P228" s="302">
        <v>1</v>
      </c>
      <c r="Q228" s="302"/>
      <c r="R228" s="302">
        <v>1</v>
      </c>
      <c r="S228" s="302">
        <v>0</v>
      </c>
      <c r="T228" s="302">
        <v>2</v>
      </c>
      <c r="U228" s="302"/>
      <c r="V228" s="302">
        <v>1</v>
      </c>
      <c r="W228" s="302">
        <v>1</v>
      </c>
      <c r="X228" s="354">
        <v>-6.1</v>
      </c>
    </row>
    <row r="229" spans="1:24">
      <c r="A229" s="267"/>
      <c r="B229" s="276"/>
      <c r="C229" s="284" t="s">
        <v>57</v>
      </c>
      <c r="D229" s="295">
        <f>SUM(D227:D228)</f>
        <v>-11</v>
      </c>
      <c r="E229" s="305">
        <f>SUM(E227:E228)</f>
        <v>-5</v>
      </c>
      <c r="F229" s="316"/>
      <c r="G229" s="325">
        <f>SUM(G227:G228)</f>
        <v>-10</v>
      </c>
      <c r="H229" s="305">
        <f>SUM(H227:H228)</f>
        <v>1</v>
      </c>
      <c r="I229" s="305"/>
      <c r="J229" s="305">
        <f>SUM(J227:J228)</f>
        <v>11</v>
      </c>
      <c r="K229" s="305"/>
      <c r="L229" s="334">
        <v>-31.6</v>
      </c>
      <c r="M229" s="334">
        <v>3.2</v>
      </c>
      <c r="N229" s="343">
        <v>34.700000000000003</v>
      </c>
      <c r="O229" s="295">
        <f>SUM(O227:O228)</f>
        <v>-1</v>
      </c>
      <c r="P229" s="305">
        <f>SUM(P227:P228)</f>
        <v>6</v>
      </c>
      <c r="Q229" s="305"/>
      <c r="R229" s="305">
        <f>SUM(R227:R228)</f>
        <v>6</v>
      </c>
      <c r="S229" s="305">
        <f>SUM(S227:S228)</f>
        <v>0</v>
      </c>
      <c r="T229" s="305">
        <f>SUM(T227:T228)</f>
        <v>7</v>
      </c>
      <c r="U229" s="305"/>
      <c r="V229" s="305">
        <f>SUM(V227:V228)</f>
        <v>3</v>
      </c>
      <c r="W229" s="305">
        <f>SUM(W227:W228)</f>
        <v>4</v>
      </c>
      <c r="X229" s="357">
        <v>-3.2</v>
      </c>
    </row>
    <row r="230" spans="1:24">
      <c r="A230" s="267"/>
      <c r="B230" s="273" t="s">
        <v>1</v>
      </c>
      <c r="C230" s="280" t="s">
        <v>20</v>
      </c>
      <c r="D230" s="291">
        <v>-8</v>
      </c>
      <c r="E230" s="301">
        <v>-5</v>
      </c>
      <c r="F230" s="312">
        <v>-1</v>
      </c>
      <c r="G230" s="321">
        <v>-8</v>
      </c>
      <c r="H230" s="301">
        <v>0</v>
      </c>
      <c r="I230" s="301">
        <v>0</v>
      </c>
      <c r="J230" s="301">
        <v>8</v>
      </c>
      <c r="K230" s="301">
        <v>5</v>
      </c>
      <c r="L230" s="330">
        <v>-54.739203589455968</v>
      </c>
      <c r="M230" s="330">
        <v>0</v>
      </c>
      <c r="N230" s="339">
        <v>54.739203589455968</v>
      </c>
      <c r="O230" s="291">
        <v>0</v>
      </c>
      <c r="P230" s="301">
        <v>3</v>
      </c>
      <c r="Q230" s="301">
        <v>3</v>
      </c>
      <c r="R230" s="301">
        <v>1</v>
      </c>
      <c r="S230" s="301">
        <v>2</v>
      </c>
      <c r="T230" s="301">
        <v>3</v>
      </c>
      <c r="U230" s="301">
        <v>-1</v>
      </c>
      <c r="V230" s="301">
        <v>0</v>
      </c>
      <c r="W230" s="301">
        <v>3</v>
      </c>
      <c r="X230" s="353">
        <v>0</v>
      </c>
    </row>
    <row r="231" spans="1:24">
      <c r="A231" s="267"/>
      <c r="B231" s="273"/>
      <c r="C231" s="281" t="s">
        <v>21</v>
      </c>
      <c r="D231" s="292">
        <v>-2</v>
      </c>
      <c r="E231" s="302">
        <v>6</v>
      </c>
      <c r="F231" s="313">
        <v>3</v>
      </c>
      <c r="G231" s="322">
        <v>-1</v>
      </c>
      <c r="H231" s="302">
        <v>1</v>
      </c>
      <c r="I231" s="302">
        <v>0</v>
      </c>
      <c r="J231" s="302">
        <v>2</v>
      </c>
      <c r="K231" s="302">
        <v>-4</v>
      </c>
      <c r="L231" s="331">
        <v>-6.2724935732647804</v>
      </c>
      <c r="M231" s="331">
        <v>6.2724935732647804</v>
      </c>
      <c r="N231" s="340">
        <v>12.544987146529561</v>
      </c>
      <c r="O231" s="292">
        <v>-1</v>
      </c>
      <c r="P231" s="302">
        <v>1</v>
      </c>
      <c r="Q231" s="302">
        <v>-1</v>
      </c>
      <c r="R231" s="302">
        <v>0</v>
      </c>
      <c r="S231" s="302">
        <v>1</v>
      </c>
      <c r="T231" s="302">
        <v>2</v>
      </c>
      <c r="U231" s="302">
        <v>0</v>
      </c>
      <c r="V231" s="302">
        <v>0</v>
      </c>
      <c r="W231" s="302">
        <v>2</v>
      </c>
      <c r="X231" s="354">
        <v>-6.2724935732647804</v>
      </c>
    </row>
    <row r="232" spans="1:24">
      <c r="A232" s="267"/>
      <c r="B232" s="273"/>
      <c r="C232" s="282" t="s">
        <v>57</v>
      </c>
      <c r="D232" s="293">
        <v>-10</v>
      </c>
      <c r="E232" s="303">
        <v>1</v>
      </c>
      <c r="F232" s="314">
        <v>2</v>
      </c>
      <c r="G232" s="323">
        <v>-9</v>
      </c>
      <c r="H232" s="303">
        <v>1</v>
      </c>
      <c r="I232" s="303">
        <v>0</v>
      </c>
      <c r="J232" s="303">
        <v>10</v>
      </c>
      <c r="K232" s="303">
        <v>1</v>
      </c>
      <c r="L232" s="332">
        <v>-29.452789699570818</v>
      </c>
      <c r="M232" s="332">
        <v>3.2725321888412018</v>
      </c>
      <c r="N232" s="341">
        <v>32.725321888412019</v>
      </c>
      <c r="O232" s="293">
        <v>-1</v>
      </c>
      <c r="P232" s="303">
        <v>4</v>
      </c>
      <c r="Q232" s="303">
        <v>2</v>
      </c>
      <c r="R232" s="303">
        <v>1</v>
      </c>
      <c r="S232" s="303">
        <v>3</v>
      </c>
      <c r="T232" s="303">
        <v>5</v>
      </c>
      <c r="U232" s="303">
        <v>-1</v>
      </c>
      <c r="V232" s="303">
        <v>0</v>
      </c>
      <c r="W232" s="303">
        <v>5</v>
      </c>
      <c r="X232" s="355">
        <v>-3.2725321888412022</v>
      </c>
    </row>
    <row r="233" spans="1:24">
      <c r="A233" s="267"/>
      <c r="B233" s="274" t="s">
        <v>4</v>
      </c>
      <c r="C233" s="283" t="s">
        <v>20</v>
      </c>
      <c r="D233" s="294">
        <v>-5</v>
      </c>
      <c r="E233" s="304">
        <v>3</v>
      </c>
      <c r="F233" s="315">
        <v>-2</v>
      </c>
      <c r="G233" s="324">
        <v>-3</v>
      </c>
      <c r="H233" s="304">
        <v>0</v>
      </c>
      <c r="I233" s="304">
        <v>-1</v>
      </c>
      <c r="J233" s="304">
        <v>3</v>
      </c>
      <c r="K233" s="304">
        <v>0</v>
      </c>
      <c r="L233" s="333">
        <v>-19.920896984651115</v>
      </c>
      <c r="M233" s="333">
        <v>0</v>
      </c>
      <c r="N233" s="342">
        <v>19.920896984651115</v>
      </c>
      <c r="O233" s="294">
        <v>-2</v>
      </c>
      <c r="P233" s="304">
        <v>2</v>
      </c>
      <c r="Q233" s="304">
        <v>-1</v>
      </c>
      <c r="R233" s="304">
        <v>1</v>
      </c>
      <c r="S233" s="304">
        <v>1</v>
      </c>
      <c r="T233" s="304">
        <v>4</v>
      </c>
      <c r="U233" s="304">
        <v>0</v>
      </c>
      <c r="V233" s="304">
        <v>1</v>
      </c>
      <c r="W233" s="304">
        <v>3</v>
      </c>
      <c r="X233" s="356">
        <v>-13.280597989767408</v>
      </c>
    </row>
    <row r="234" spans="1:24">
      <c r="A234" s="267"/>
      <c r="B234" s="275"/>
      <c r="C234" s="281" t="s">
        <v>21</v>
      </c>
      <c r="D234" s="292">
        <v>-6</v>
      </c>
      <c r="E234" s="302">
        <v>-4</v>
      </c>
      <c r="F234" s="313">
        <v>-1</v>
      </c>
      <c r="G234" s="322">
        <v>-4</v>
      </c>
      <c r="H234" s="302">
        <v>0</v>
      </c>
      <c r="I234" s="302">
        <v>-1</v>
      </c>
      <c r="J234" s="302">
        <v>4</v>
      </c>
      <c r="K234" s="302">
        <v>1</v>
      </c>
      <c r="L234" s="331">
        <v>-24.355753714086077</v>
      </c>
      <c r="M234" s="331">
        <v>0</v>
      </c>
      <c r="N234" s="340">
        <v>24.355753714086077</v>
      </c>
      <c r="O234" s="292">
        <v>-2</v>
      </c>
      <c r="P234" s="302">
        <v>1</v>
      </c>
      <c r="Q234" s="302">
        <v>-2</v>
      </c>
      <c r="R234" s="302">
        <v>0</v>
      </c>
      <c r="S234" s="302">
        <v>1</v>
      </c>
      <c r="T234" s="302">
        <v>3</v>
      </c>
      <c r="U234" s="302">
        <v>-3</v>
      </c>
      <c r="V234" s="302">
        <v>0</v>
      </c>
      <c r="W234" s="302">
        <v>3</v>
      </c>
      <c r="X234" s="354">
        <v>-12.177876857043042</v>
      </c>
    </row>
    <row r="235" spans="1:24">
      <c r="A235" s="267"/>
      <c r="B235" s="276"/>
      <c r="C235" s="284" t="s">
        <v>57</v>
      </c>
      <c r="D235" s="295">
        <v>-11</v>
      </c>
      <c r="E235" s="305">
        <v>-1</v>
      </c>
      <c r="F235" s="316">
        <v>-3</v>
      </c>
      <c r="G235" s="325">
        <v>-7</v>
      </c>
      <c r="H235" s="305">
        <v>0</v>
      </c>
      <c r="I235" s="305">
        <v>-2</v>
      </c>
      <c r="J235" s="305">
        <v>7</v>
      </c>
      <c r="K235" s="305">
        <v>1</v>
      </c>
      <c r="L235" s="334">
        <v>-22.234372152360123</v>
      </c>
      <c r="M235" s="334">
        <v>0</v>
      </c>
      <c r="N235" s="343">
        <v>22.234372152360123</v>
      </c>
      <c r="O235" s="295">
        <v>-4</v>
      </c>
      <c r="P235" s="305">
        <v>3</v>
      </c>
      <c r="Q235" s="305">
        <v>-3</v>
      </c>
      <c r="R235" s="305">
        <v>1</v>
      </c>
      <c r="S235" s="305">
        <v>2</v>
      </c>
      <c r="T235" s="305">
        <v>7</v>
      </c>
      <c r="U235" s="305">
        <v>-3</v>
      </c>
      <c r="V235" s="305">
        <v>1</v>
      </c>
      <c r="W235" s="305">
        <v>6</v>
      </c>
      <c r="X235" s="357">
        <v>-12.705355515634354</v>
      </c>
    </row>
    <row r="236" spans="1:24">
      <c r="A236" s="267"/>
      <c r="B236" s="274" t="s">
        <v>19</v>
      </c>
      <c r="C236" s="283" t="s">
        <v>20</v>
      </c>
      <c r="D236" s="294">
        <v>-5</v>
      </c>
      <c r="E236" s="304">
        <v>0</v>
      </c>
      <c r="F236" s="315">
        <v>0</v>
      </c>
      <c r="G236" s="324">
        <v>-3</v>
      </c>
      <c r="H236" s="304">
        <v>0</v>
      </c>
      <c r="I236" s="304">
        <v>0</v>
      </c>
      <c r="J236" s="304">
        <v>3</v>
      </c>
      <c r="K236" s="304">
        <v>-1</v>
      </c>
      <c r="L236" s="333">
        <v>-19.9770754871459</v>
      </c>
      <c r="M236" s="333">
        <v>0</v>
      </c>
      <c r="N236" s="342">
        <v>19.9770754871459</v>
      </c>
      <c r="O236" s="294">
        <v>-2</v>
      </c>
      <c r="P236" s="304">
        <v>3</v>
      </c>
      <c r="Q236" s="304">
        <v>-1</v>
      </c>
      <c r="R236" s="304">
        <v>2</v>
      </c>
      <c r="S236" s="304">
        <v>1</v>
      </c>
      <c r="T236" s="304">
        <v>5</v>
      </c>
      <c r="U236" s="304">
        <v>0</v>
      </c>
      <c r="V236" s="304">
        <v>0</v>
      </c>
      <c r="W236" s="304">
        <v>5</v>
      </c>
      <c r="X236" s="356">
        <v>-13.318050324763934</v>
      </c>
    </row>
    <row r="237" spans="1:24">
      <c r="A237" s="267"/>
      <c r="B237" s="275"/>
      <c r="C237" s="281" t="s">
        <v>21</v>
      </c>
      <c r="D237" s="292">
        <v>-2</v>
      </c>
      <c r="E237" s="302">
        <v>4</v>
      </c>
      <c r="F237" s="313">
        <v>-2</v>
      </c>
      <c r="G237" s="322">
        <v>-1</v>
      </c>
      <c r="H237" s="302">
        <v>2</v>
      </c>
      <c r="I237" s="302">
        <v>1</v>
      </c>
      <c r="J237" s="302">
        <v>3</v>
      </c>
      <c r="K237" s="302">
        <v>1</v>
      </c>
      <c r="L237" s="331">
        <v>-6.0952254067647011</v>
      </c>
      <c r="M237" s="331">
        <v>12.190450813529402</v>
      </c>
      <c r="N237" s="340">
        <v>18.285676220294103</v>
      </c>
      <c r="O237" s="292">
        <v>-1</v>
      </c>
      <c r="P237" s="302">
        <v>3</v>
      </c>
      <c r="Q237" s="302">
        <v>1</v>
      </c>
      <c r="R237" s="302">
        <v>3</v>
      </c>
      <c r="S237" s="302">
        <v>0</v>
      </c>
      <c r="T237" s="302">
        <v>4</v>
      </c>
      <c r="U237" s="302">
        <v>3</v>
      </c>
      <c r="V237" s="302">
        <v>1</v>
      </c>
      <c r="W237" s="302">
        <v>3</v>
      </c>
      <c r="X237" s="354">
        <v>-6.0952254067647011</v>
      </c>
    </row>
    <row r="238" spans="1:24">
      <c r="A238" s="267"/>
      <c r="B238" s="276"/>
      <c r="C238" s="284" t="s">
        <v>57</v>
      </c>
      <c r="D238" s="295">
        <v>-7</v>
      </c>
      <c r="E238" s="305">
        <v>4</v>
      </c>
      <c r="F238" s="316">
        <v>-2</v>
      </c>
      <c r="G238" s="325">
        <v>-4</v>
      </c>
      <c r="H238" s="305">
        <v>2</v>
      </c>
      <c r="I238" s="305">
        <v>1</v>
      </c>
      <c r="J238" s="305">
        <v>6</v>
      </c>
      <c r="K238" s="305">
        <v>0</v>
      </c>
      <c r="L238" s="334">
        <v>-12.729327884531781</v>
      </c>
      <c r="M238" s="334">
        <v>6.3646639422658895</v>
      </c>
      <c r="N238" s="343">
        <v>19.093991826797669</v>
      </c>
      <c r="O238" s="295">
        <v>-3</v>
      </c>
      <c r="P238" s="305">
        <v>6</v>
      </c>
      <c r="Q238" s="305">
        <v>0</v>
      </c>
      <c r="R238" s="305">
        <v>5</v>
      </c>
      <c r="S238" s="305">
        <v>1</v>
      </c>
      <c r="T238" s="305">
        <v>9</v>
      </c>
      <c r="U238" s="305">
        <v>3</v>
      </c>
      <c r="V238" s="305">
        <v>1</v>
      </c>
      <c r="W238" s="305">
        <v>8</v>
      </c>
      <c r="X238" s="357">
        <v>-9.5469959133988382</v>
      </c>
    </row>
    <row r="239" spans="1:24">
      <c r="A239" s="267"/>
      <c r="B239" s="273" t="s">
        <v>38</v>
      </c>
      <c r="C239" s="280" t="s">
        <v>20</v>
      </c>
      <c r="D239" s="291">
        <v>-3</v>
      </c>
      <c r="E239" s="301">
        <v>2</v>
      </c>
      <c r="F239" s="312">
        <v>0</v>
      </c>
      <c r="G239" s="321">
        <v>-3</v>
      </c>
      <c r="H239" s="301">
        <v>0</v>
      </c>
      <c r="I239" s="301">
        <v>0</v>
      </c>
      <c r="J239" s="301">
        <v>3</v>
      </c>
      <c r="K239" s="301">
        <v>-1</v>
      </c>
      <c r="L239" s="330">
        <v>-20.677966101694917</v>
      </c>
      <c r="M239" s="330">
        <v>0</v>
      </c>
      <c r="N239" s="339">
        <v>20.677966101694917</v>
      </c>
      <c r="O239" s="291">
        <v>0</v>
      </c>
      <c r="P239" s="301">
        <v>1</v>
      </c>
      <c r="Q239" s="301">
        <v>-3</v>
      </c>
      <c r="R239" s="301">
        <v>0</v>
      </c>
      <c r="S239" s="301">
        <v>1</v>
      </c>
      <c r="T239" s="301">
        <v>1</v>
      </c>
      <c r="U239" s="301">
        <v>-2</v>
      </c>
      <c r="V239" s="301">
        <v>0</v>
      </c>
      <c r="W239" s="301">
        <v>1</v>
      </c>
      <c r="X239" s="353">
        <v>0</v>
      </c>
    </row>
    <row r="240" spans="1:24">
      <c r="A240" s="267"/>
      <c r="B240" s="273"/>
      <c r="C240" s="281" t="s">
        <v>21</v>
      </c>
      <c r="D240" s="292">
        <v>0</v>
      </c>
      <c r="E240" s="302">
        <v>2</v>
      </c>
      <c r="F240" s="313">
        <v>4</v>
      </c>
      <c r="G240" s="322">
        <v>0</v>
      </c>
      <c r="H240" s="302">
        <v>0</v>
      </c>
      <c r="I240" s="302">
        <v>-1</v>
      </c>
      <c r="J240" s="302">
        <v>0</v>
      </c>
      <c r="K240" s="302">
        <v>-4</v>
      </c>
      <c r="L240" s="331">
        <v>0</v>
      </c>
      <c r="M240" s="331">
        <v>0</v>
      </c>
      <c r="N240" s="340">
        <v>0</v>
      </c>
      <c r="O240" s="292">
        <v>0</v>
      </c>
      <c r="P240" s="302">
        <v>1</v>
      </c>
      <c r="Q240" s="302">
        <v>1</v>
      </c>
      <c r="R240" s="302">
        <v>0</v>
      </c>
      <c r="S240" s="302">
        <v>1</v>
      </c>
      <c r="T240" s="302">
        <v>1</v>
      </c>
      <c r="U240" s="302">
        <v>0</v>
      </c>
      <c r="V240" s="302">
        <v>0</v>
      </c>
      <c r="W240" s="302">
        <v>1</v>
      </c>
      <c r="X240" s="354">
        <v>0</v>
      </c>
    </row>
    <row r="241" spans="1:24">
      <c r="A241" s="267"/>
      <c r="B241" s="273"/>
      <c r="C241" s="282" t="s">
        <v>57</v>
      </c>
      <c r="D241" s="293">
        <v>-3</v>
      </c>
      <c r="E241" s="303">
        <v>4</v>
      </c>
      <c r="F241" s="314">
        <v>4</v>
      </c>
      <c r="G241" s="323">
        <v>-3</v>
      </c>
      <c r="H241" s="303">
        <v>0</v>
      </c>
      <c r="I241" s="303">
        <v>-1</v>
      </c>
      <c r="J241" s="303">
        <v>3</v>
      </c>
      <c r="K241" s="303">
        <v>-5</v>
      </c>
      <c r="L241" s="332">
        <v>-9.8732128405718917</v>
      </c>
      <c r="M241" s="332">
        <v>0</v>
      </c>
      <c r="N241" s="341">
        <v>9.8732128405718917</v>
      </c>
      <c r="O241" s="293">
        <v>0</v>
      </c>
      <c r="P241" s="303">
        <v>2</v>
      </c>
      <c r="Q241" s="303">
        <v>-2</v>
      </c>
      <c r="R241" s="303">
        <v>0</v>
      </c>
      <c r="S241" s="303">
        <v>2</v>
      </c>
      <c r="T241" s="303">
        <v>2</v>
      </c>
      <c r="U241" s="303">
        <v>-2</v>
      </c>
      <c r="V241" s="303">
        <v>0</v>
      </c>
      <c r="W241" s="303">
        <v>2</v>
      </c>
      <c r="X241" s="355">
        <v>0</v>
      </c>
    </row>
    <row r="242" spans="1:24">
      <c r="A242" s="267"/>
      <c r="B242" s="274" t="s">
        <v>40</v>
      </c>
      <c r="C242" s="283" t="s">
        <v>20</v>
      </c>
      <c r="D242" s="294">
        <v>-9</v>
      </c>
      <c r="E242" s="304">
        <v>-6</v>
      </c>
      <c r="F242" s="315">
        <v>-11</v>
      </c>
      <c r="G242" s="324">
        <v>-5</v>
      </c>
      <c r="H242" s="304">
        <v>1</v>
      </c>
      <c r="I242" s="304">
        <v>0</v>
      </c>
      <c r="J242" s="304">
        <v>6</v>
      </c>
      <c r="K242" s="304">
        <v>3</v>
      </c>
      <c r="L242" s="333">
        <v>-33.522009122382812</v>
      </c>
      <c r="M242" s="333">
        <v>6.7044018244765624</v>
      </c>
      <c r="N242" s="342">
        <v>40.226410946859374</v>
      </c>
      <c r="O242" s="294">
        <v>-4</v>
      </c>
      <c r="P242" s="304">
        <v>2</v>
      </c>
      <c r="Q242" s="304">
        <v>-2</v>
      </c>
      <c r="R242" s="304">
        <v>0</v>
      </c>
      <c r="S242" s="304">
        <v>2</v>
      </c>
      <c r="T242" s="304">
        <v>6</v>
      </c>
      <c r="U242" s="304">
        <v>6</v>
      </c>
      <c r="V242" s="304">
        <v>2</v>
      </c>
      <c r="W242" s="304">
        <v>4</v>
      </c>
      <c r="X242" s="356">
        <v>-26.81760729790625</v>
      </c>
    </row>
    <row r="243" spans="1:24">
      <c r="A243" s="267"/>
      <c r="B243" s="275"/>
      <c r="C243" s="281" t="s">
        <v>21</v>
      </c>
      <c r="D243" s="292">
        <v>-12</v>
      </c>
      <c r="E243" s="302">
        <v>-12</v>
      </c>
      <c r="F243" s="313">
        <v>-7</v>
      </c>
      <c r="G243" s="322">
        <v>-5</v>
      </c>
      <c r="H243" s="302">
        <v>0</v>
      </c>
      <c r="I243" s="302">
        <v>-1</v>
      </c>
      <c r="J243" s="302">
        <v>5</v>
      </c>
      <c r="K243" s="302">
        <v>0</v>
      </c>
      <c r="L243" s="331">
        <v>-30.666108085462923</v>
      </c>
      <c r="M243" s="331">
        <v>0</v>
      </c>
      <c r="N243" s="340">
        <v>30.666108085462923</v>
      </c>
      <c r="O243" s="292">
        <v>-7</v>
      </c>
      <c r="P243" s="302">
        <v>1</v>
      </c>
      <c r="Q243" s="302">
        <v>-2</v>
      </c>
      <c r="R243" s="302">
        <v>0</v>
      </c>
      <c r="S243" s="302">
        <v>1</v>
      </c>
      <c r="T243" s="302">
        <v>8</v>
      </c>
      <c r="U243" s="302">
        <v>4</v>
      </c>
      <c r="V243" s="302">
        <v>1</v>
      </c>
      <c r="W243" s="302">
        <v>7</v>
      </c>
      <c r="X243" s="354">
        <v>-42.932551319648091</v>
      </c>
    </row>
    <row r="244" spans="1:24">
      <c r="A244" s="267"/>
      <c r="B244" s="276"/>
      <c r="C244" s="284" t="s">
        <v>57</v>
      </c>
      <c r="D244" s="295">
        <v>-21</v>
      </c>
      <c r="E244" s="305">
        <v>-18</v>
      </c>
      <c r="F244" s="316">
        <v>-18</v>
      </c>
      <c r="G244" s="325">
        <v>-10</v>
      </c>
      <c r="H244" s="305">
        <v>1</v>
      </c>
      <c r="I244" s="305">
        <v>-1</v>
      </c>
      <c r="J244" s="305">
        <v>11</v>
      </c>
      <c r="K244" s="305">
        <v>3</v>
      </c>
      <c r="L244" s="334">
        <v>-32.030525265608318</v>
      </c>
      <c r="M244" s="334">
        <v>3.2030525265608318</v>
      </c>
      <c r="N244" s="343">
        <v>35.23357779216915</v>
      </c>
      <c r="O244" s="295">
        <v>-11</v>
      </c>
      <c r="P244" s="305">
        <v>3</v>
      </c>
      <c r="Q244" s="305">
        <v>-4</v>
      </c>
      <c r="R244" s="305">
        <v>0</v>
      </c>
      <c r="S244" s="305">
        <v>3</v>
      </c>
      <c r="T244" s="305">
        <v>14</v>
      </c>
      <c r="U244" s="305">
        <v>10</v>
      </c>
      <c r="V244" s="305">
        <v>3</v>
      </c>
      <c r="W244" s="305">
        <v>11</v>
      </c>
      <c r="X244" s="357">
        <v>-35.233577792169143</v>
      </c>
    </row>
    <row r="245" spans="1:24">
      <c r="A245" s="267"/>
      <c r="B245" s="273" t="s">
        <v>30</v>
      </c>
      <c r="C245" s="280" t="s">
        <v>20</v>
      </c>
      <c r="D245" s="291">
        <v>-10</v>
      </c>
      <c r="E245" s="301">
        <v>-1</v>
      </c>
      <c r="F245" s="312">
        <v>-2</v>
      </c>
      <c r="G245" s="321">
        <v>-9</v>
      </c>
      <c r="H245" s="301">
        <v>0</v>
      </c>
      <c r="I245" s="301">
        <v>0</v>
      </c>
      <c r="J245" s="301">
        <v>9</v>
      </c>
      <c r="K245" s="301">
        <v>4</v>
      </c>
      <c r="L245" s="330">
        <v>-62.707024557395769</v>
      </c>
      <c r="M245" s="330">
        <v>0</v>
      </c>
      <c r="N245" s="339">
        <v>62.707024557395769</v>
      </c>
      <c r="O245" s="291">
        <v>-1</v>
      </c>
      <c r="P245" s="301">
        <v>2</v>
      </c>
      <c r="Q245" s="301">
        <v>-1</v>
      </c>
      <c r="R245" s="301">
        <v>1</v>
      </c>
      <c r="S245" s="301">
        <v>1</v>
      </c>
      <c r="T245" s="301">
        <v>3</v>
      </c>
      <c r="U245" s="301">
        <v>-3</v>
      </c>
      <c r="V245" s="301">
        <v>2</v>
      </c>
      <c r="W245" s="301">
        <v>1</v>
      </c>
      <c r="X245" s="353">
        <v>-6.9674471730439773</v>
      </c>
    </row>
    <row r="246" spans="1:24">
      <c r="A246" s="267"/>
      <c r="B246" s="273"/>
      <c r="C246" s="281" t="s">
        <v>21</v>
      </c>
      <c r="D246" s="292">
        <v>-9</v>
      </c>
      <c r="E246" s="302">
        <v>3</v>
      </c>
      <c r="F246" s="313">
        <v>1</v>
      </c>
      <c r="G246" s="322">
        <v>-4</v>
      </c>
      <c r="H246" s="302">
        <v>0</v>
      </c>
      <c r="I246" s="302">
        <v>-1</v>
      </c>
      <c r="J246" s="302">
        <v>4</v>
      </c>
      <c r="K246" s="302">
        <v>0</v>
      </c>
      <c r="L246" s="331">
        <v>-25.469728601252609</v>
      </c>
      <c r="M246" s="331">
        <v>0</v>
      </c>
      <c r="N246" s="340">
        <v>25.469728601252609</v>
      </c>
      <c r="O246" s="292">
        <v>-5</v>
      </c>
      <c r="P246" s="302">
        <v>1</v>
      </c>
      <c r="Q246" s="302">
        <v>0</v>
      </c>
      <c r="R246" s="302">
        <v>0</v>
      </c>
      <c r="S246" s="302">
        <v>1</v>
      </c>
      <c r="T246" s="302">
        <v>6</v>
      </c>
      <c r="U246" s="302">
        <v>-2</v>
      </c>
      <c r="V246" s="302">
        <v>4</v>
      </c>
      <c r="W246" s="302">
        <v>2</v>
      </c>
      <c r="X246" s="354">
        <v>-31.837160751565758</v>
      </c>
    </row>
    <row r="247" spans="1:24" ht="15">
      <c r="A247" s="268"/>
      <c r="B247" s="277"/>
      <c r="C247" s="285" t="s">
        <v>57</v>
      </c>
      <c r="D247" s="296">
        <v>-19</v>
      </c>
      <c r="E247" s="306">
        <v>2</v>
      </c>
      <c r="F247" s="317">
        <v>-1</v>
      </c>
      <c r="G247" s="326">
        <v>-13</v>
      </c>
      <c r="H247" s="306">
        <v>0</v>
      </c>
      <c r="I247" s="306">
        <v>-1</v>
      </c>
      <c r="J247" s="306">
        <v>13</v>
      </c>
      <c r="K247" s="306">
        <v>4</v>
      </c>
      <c r="L247" s="335">
        <v>-43.250613580583583</v>
      </c>
      <c r="M247" s="335">
        <v>0</v>
      </c>
      <c r="N247" s="344">
        <v>43.250613580583583</v>
      </c>
      <c r="O247" s="296">
        <v>-6</v>
      </c>
      <c r="P247" s="306">
        <v>3</v>
      </c>
      <c r="Q247" s="306">
        <v>-1</v>
      </c>
      <c r="R247" s="306">
        <v>1</v>
      </c>
      <c r="S247" s="306">
        <v>2</v>
      </c>
      <c r="T247" s="306">
        <v>9</v>
      </c>
      <c r="U247" s="306">
        <v>-5</v>
      </c>
      <c r="V247" s="306">
        <v>6</v>
      </c>
      <c r="W247" s="306">
        <v>3</v>
      </c>
      <c r="X247" s="358">
        <v>-19.961821652577036</v>
      </c>
    </row>
    <row r="248" spans="1:24">
      <c r="C248" s="262"/>
    </row>
    <row r="249" spans="1:24">
      <c r="C249" s="262"/>
    </row>
    <row r="250" spans="1:24">
      <c r="C250" s="262"/>
    </row>
    <row r="251" spans="1:24">
      <c r="C251" s="262"/>
    </row>
    <row r="252" spans="1:24">
      <c r="C252" s="262"/>
    </row>
    <row r="253" spans="1:24">
      <c r="C253" s="262"/>
    </row>
    <row r="254" spans="1:24">
      <c r="C254" s="262"/>
    </row>
    <row r="255" spans="1:24">
      <c r="C255" s="262"/>
    </row>
    <row r="256" spans="1:24">
      <c r="C256" s="262"/>
    </row>
    <row r="257" spans="3:3">
      <c r="C257" s="262"/>
    </row>
    <row r="258" spans="3:3">
      <c r="C258" s="262"/>
    </row>
    <row r="259" spans="3:3">
      <c r="C259" s="262"/>
    </row>
    <row r="260" spans="3:3">
      <c r="C260" s="262"/>
    </row>
    <row r="261" spans="3:3">
      <c r="C261" s="262"/>
    </row>
    <row r="262" spans="3:3">
      <c r="C262" s="262"/>
    </row>
    <row r="263" spans="3:3">
      <c r="C263" s="262"/>
    </row>
    <row r="264" spans="3:3">
      <c r="C264" s="262"/>
    </row>
    <row r="265" spans="3:3">
      <c r="C265" s="262"/>
    </row>
    <row r="266" spans="3:3">
      <c r="C266" s="262"/>
    </row>
    <row r="267" spans="3:3">
      <c r="C267" s="262"/>
    </row>
    <row r="268" spans="3:3">
      <c r="C268" s="262"/>
    </row>
    <row r="269" spans="3:3">
      <c r="C269" s="262"/>
    </row>
    <row r="270" spans="3:3">
      <c r="C270" s="262"/>
    </row>
    <row r="271" spans="3:3">
      <c r="C271" s="262"/>
    </row>
    <row r="272" spans="3:3">
      <c r="C272" s="262"/>
    </row>
    <row r="273" spans="3:3">
      <c r="C273" s="262"/>
    </row>
    <row r="274" spans="3:3">
      <c r="C274" s="262"/>
    </row>
    <row r="275" spans="3:3">
      <c r="C275" s="262"/>
    </row>
    <row r="276" spans="3:3">
      <c r="C276" s="262"/>
    </row>
    <row r="277" spans="3:3">
      <c r="C277" s="262"/>
    </row>
    <row r="278" spans="3:3">
      <c r="C278" s="262"/>
    </row>
    <row r="279" spans="3:3">
      <c r="C279" s="262"/>
    </row>
    <row r="280" spans="3:3">
      <c r="C280" s="262"/>
    </row>
    <row r="281" spans="3:3">
      <c r="C281" s="262"/>
    </row>
    <row r="282" spans="3:3">
      <c r="C282" s="262"/>
    </row>
    <row r="283" spans="3:3">
      <c r="C283" s="262"/>
    </row>
  </sheetData>
  <mergeCells count="104">
    <mergeCell ref="D1:F1"/>
    <mergeCell ref="G1:N1"/>
    <mergeCell ref="O1:X1"/>
    <mergeCell ref="L2:N2"/>
    <mergeCell ref="P2:S2"/>
    <mergeCell ref="T2:W2"/>
    <mergeCell ref="E2:E4"/>
    <mergeCell ref="F2:F4"/>
    <mergeCell ref="I2:I4"/>
    <mergeCell ref="K2:K4"/>
    <mergeCell ref="X2:X4"/>
    <mergeCell ref="L3:L4"/>
    <mergeCell ref="Q3:Q4"/>
    <mergeCell ref="R3:R4"/>
    <mergeCell ref="U3:U4"/>
    <mergeCell ref="V3:V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5:B127"/>
    <mergeCell ref="B128:B130"/>
    <mergeCell ref="B131:B133"/>
    <mergeCell ref="B134:B136"/>
    <mergeCell ref="B137:B139"/>
    <mergeCell ref="B140:B142"/>
    <mergeCell ref="B143:B145"/>
    <mergeCell ref="B146:B148"/>
    <mergeCell ref="B149:B151"/>
    <mergeCell ref="B152:B154"/>
    <mergeCell ref="B155:B157"/>
    <mergeCell ref="B158:B160"/>
    <mergeCell ref="B161:B163"/>
    <mergeCell ref="B164:B166"/>
    <mergeCell ref="B167:B169"/>
    <mergeCell ref="B170:B172"/>
    <mergeCell ref="B173:B175"/>
    <mergeCell ref="B176:B178"/>
    <mergeCell ref="B179:B181"/>
    <mergeCell ref="B182:B184"/>
    <mergeCell ref="B185:B187"/>
    <mergeCell ref="B188:B190"/>
    <mergeCell ref="B191:B193"/>
    <mergeCell ref="B194:B196"/>
    <mergeCell ref="B197:B199"/>
    <mergeCell ref="B200:B202"/>
    <mergeCell ref="B203:B205"/>
    <mergeCell ref="B206:B208"/>
    <mergeCell ref="B209:B211"/>
    <mergeCell ref="B212:B214"/>
    <mergeCell ref="B215:B217"/>
    <mergeCell ref="B218:B220"/>
    <mergeCell ref="B221:B223"/>
    <mergeCell ref="B224:B226"/>
    <mergeCell ref="B227:B229"/>
    <mergeCell ref="B230:B232"/>
    <mergeCell ref="B233:B235"/>
    <mergeCell ref="B236:B238"/>
    <mergeCell ref="B239:B241"/>
    <mergeCell ref="B242:B244"/>
    <mergeCell ref="B245:B247"/>
    <mergeCell ref="A5:A31"/>
    <mergeCell ref="A32:A67"/>
    <mergeCell ref="A68:A103"/>
    <mergeCell ref="A104:A139"/>
    <mergeCell ref="A140:A175"/>
    <mergeCell ref="A176:A211"/>
    <mergeCell ref="A212:A247"/>
  </mergeCells>
  <phoneticPr fontId="14"/>
  <pageMargins left="0.70866141732283472" right="0.70866141732283472" top="0.74803149606299213" bottom="0.74803149606299213" header="0.31496062992125984" footer="0.31496062992125984"/>
  <pageSetup paperSize="9" scale="77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月別推移 H18.3-</vt:lpstr>
      <vt:lpstr>第1表人口世帯数月別推移 H27.10-</vt:lpstr>
      <vt:lpstr>第10表男女別増減 H30.3-</vt:lpstr>
    </vt:vector>
  </TitlesOfParts>
  <Company>nichinan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長谷川 悟</dc:creator>
  <cp:lastModifiedBy>長谷川 悟</cp:lastModifiedBy>
  <dcterms:created xsi:type="dcterms:W3CDTF">2022-04-05T23:45:02Z</dcterms:created>
  <dcterms:modified xsi:type="dcterms:W3CDTF">2025-08-14T02:18:25Z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2025-08-14T02:18:25Z</vt:filetime>
  </property>
</Properties>
</file>